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5655" windowWidth="20640" windowHeight="11760" tabRatio="888"/>
  </bookViews>
  <sheets>
    <sheet name="0" sheetId="30" r:id="rId1"/>
    <sheet name="Cuadro 3.2.1.a.b.c EST" sheetId="1" r:id="rId2"/>
    <sheet name="Cuadro 3.2.1.a.b.c.NI" sheetId="2" r:id="rId3"/>
    <sheet name="Cuadro 3.2.1.a.b.c.EGR" sheetId="3" r:id="rId4"/>
    <sheet name="Cuadro 3.2.2.a.b.c" sheetId="4" r:id="rId5"/>
    <sheet name="Cuadro 3.2.3.a.b.c" sheetId="5" r:id="rId6"/>
    <sheet name="Cuadro 3.2.4.a.b.c" sheetId="6" r:id="rId7"/>
    <sheet name="Cuadro 3.2.5 y Gr 3.2.1" sheetId="8" r:id="rId8"/>
    <sheet name="Cuadro 3.2.6.a" sheetId="9" r:id="rId9"/>
    <sheet name="Cuadro 3.2.6.b" sheetId="10" r:id="rId10"/>
    <sheet name="Cuadro 3.2.6.c" sheetId="11" r:id="rId11"/>
    <sheet name="Gráficos 3.2.2 a 3.2.6" sheetId="29" r:id="rId12"/>
    <sheet name="Cuadro 3.2.7.a" sheetId="12" r:id="rId13"/>
    <sheet name="Cuadro 3.2.7.b" sheetId="13" r:id="rId14"/>
    <sheet name="Cuadro 3.2.7.c" sheetId="14" r:id="rId15"/>
    <sheet name="Cuadro 3.2.8.a" sheetId="17" r:id="rId16"/>
    <sheet name="Cuadro 3.2.8.b" sheetId="18" r:id="rId17"/>
    <sheet name="Cuadro 3.2.8.c" sheetId="19" r:id="rId18"/>
    <sheet name="Cuadro 3.2.9.a" sheetId="20" r:id="rId19"/>
    <sheet name="Cuadro 3.2.9.b" sheetId="21" r:id="rId20"/>
    <sheet name="Cuadro 3.2.9.c" sheetId="22" r:id="rId21"/>
    <sheet name="Gráficos 3.2.5 a 3.2.7" sheetId="28" r:id="rId22"/>
    <sheet name="Cuadro 3.2.10" sheetId="23" r:id="rId23"/>
    <sheet name="Cuadro 3.2.11" sheetId="24" r:id="rId24"/>
    <sheet name="Cuadro 3.2.12" sheetId="25" r:id="rId25"/>
    <sheet name="Cuadro 3.2.13" sheetId="26" r:id="rId26"/>
    <sheet name="Cuadro 3.2.14" sheetId="27" r:id="rId27"/>
    <sheet name="Hoja3" sheetId="7" r:id="rId28"/>
  </sheets>
  <definedNames>
    <definedName name="_xlnm._FilterDatabase" localSheetId="8" hidden="1">'Cuadro 3.2.6.a'!$B$5:$N$40</definedName>
    <definedName name="_xlnm._FilterDatabase" localSheetId="12" hidden="1">'Cuadro 3.2.7.a'!$B$5:$F$36</definedName>
    <definedName name="_xlnm._FilterDatabase" localSheetId="15" hidden="1">'Cuadro 3.2.8.a'!$B$5:$F$36</definedName>
    <definedName name="_xlnm._FilterDatabase" localSheetId="18" hidden="1">'Cuadro 3.2.9.a'!$B$4:$F$35</definedName>
    <definedName name="_xlnm.Print_Area" localSheetId="11">'Gráficos 3.2.2 a 3.2.6'!$A$1:$N$52</definedName>
    <definedName name="_xlnm.Print_Area" localSheetId="21">'Gráficos 3.2.5 a 3.2.7'!$A$1:$N$52</definedName>
  </definedNames>
  <calcPr calcId="145621" calcMode="manual"/>
</workbook>
</file>

<file path=xl/calcChain.xml><?xml version="1.0" encoding="utf-8"?>
<calcChain xmlns="http://schemas.openxmlformats.org/spreadsheetml/2006/main">
  <c r="F88" i="24" l="1"/>
  <c r="F81" i="24"/>
  <c r="F68" i="24"/>
  <c r="F61" i="24"/>
  <c r="F63" i="24"/>
  <c r="F56" i="24"/>
  <c r="F55" i="24"/>
  <c r="F52" i="24"/>
  <c r="F49" i="24"/>
  <c r="F48" i="24"/>
  <c r="F46" i="24"/>
  <c r="F45" i="24"/>
  <c r="F41" i="24"/>
  <c r="F37" i="24"/>
  <c r="F36" i="24"/>
  <c r="F33" i="24"/>
  <c r="F30" i="24"/>
  <c r="F29" i="24"/>
  <c r="F28" i="24"/>
  <c r="F26" i="24"/>
  <c r="F22" i="24"/>
  <c r="F18" i="24"/>
  <c r="F16" i="24"/>
  <c r="F15" i="24"/>
  <c r="F14" i="24"/>
  <c r="F13" i="24"/>
  <c r="F10" i="24"/>
  <c r="F11" i="24"/>
  <c r="F6" i="24"/>
  <c r="F87" i="24"/>
  <c r="F80" i="24"/>
  <c r="F5" i="24"/>
  <c r="I35" i="23"/>
  <c r="I34" i="23"/>
  <c r="I33" i="23"/>
  <c r="I32" i="23"/>
  <c r="I31" i="23"/>
  <c r="I30" i="23"/>
  <c r="I29" i="23"/>
  <c r="I28" i="23"/>
  <c r="I27" i="23"/>
  <c r="I26" i="23"/>
  <c r="I25" i="23"/>
  <c r="I24" i="23"/>
  <c r="I23" i="23"/>
  <c r="I22" i="23"/>
  <c r="I21" i="23"/>
  <c r="I20" i="23"/>
  <c r="I19" i="23"/>
  <c r="I18" i="23"/>
  <c r="I17" i="23"/>
  <c r="I16" i="23"/>
  <c r="I15" i="23"/>
  <c r="I14" i="23"/>
  <c r="I13" i="23"/>
  <c r="I12" i="23"/>
  <c r="I11" i="23"/>
  <c r="I10" i="23"/>
  <c r="I9" i="23"/>
  <c r="I8" i="23"/>
  <c r="I7" i="23"/>
  <c r="I6" i="23"/>
  <c r="I5" i="23"/>
  <c r="D84" i="4" l="1"/>
  <c r="D82" i="4"/>
  <c r="D69" i="4"/>
  <c r="D66" i="4"/>
  <c r="D67" i="4"/>
  <c r="D65" i="4"/>
  <c r="D62" i="4"/>
  <c r="D64" i="4"/>
  <c r="D60" i="4"/>
  <c r="D58" i="4"/>
  <c r="D57" i="4"/>
  <c r="D56" i="4"/>
  <c r="D53" i="4"/>
  <c r="D52" i="4"/>
  <c r="D50" i="4"/>
  <c r="D49" i="4"/>
  <c r="D48" i="4"/>
  <c r="D47" i="4"/>
  <c r="D46" i="4"/>
  <c r="D44" i="4"/>
  <c r="D42" i="4"/>
  <c r="D41" i="4"/>
  <c r="D40" i="4"/>
  <c r="D39" i="4"/>
  <c r="D38" i="4"/>
  <c r="D37" i="4"/>
  <c r="D36" i="4"/>
  <c r="D34" i="4"/>
  <c r="D33" i="4"/>
  <c r="D31" i="4"/>
  <c r="D30" i="4"/>
  <c r="D29" i="4"/>
  <c r="D27" i="4"/>
  <c r="D25" i="4"/>
  <c r="D23" i="4"/>
  <c r="D21" i="4"/>
  <c r="D19" i="4"/>
  <c r="D20" i="4"/>
  <c r="D18" i="4"/>
  <c r="D26" i="4"/>
  <c r="D17" i="4"/>
  <c r="D16" i="4"/>
  <c r="D15" i="4"/>
  <c r="D14" i="4"/>
  <c r="D11" i="4"/>
  <c r="D12" i="4"/>
  <c r="D10" i="4"/>
  <c r="D9" i="4"/>
  <c r="D8" i="4"/>
  <c r="D7" i="4"/>
  <c r="D6" i="4"/>
</calcChain>
</file>

<file path=xl/sharedStrings.xml><?xml version="1.0" encoding="utf-8"?>
<sst xmlns="http://schemas.openxmlformats.org/spreadsheetml/2006/main" count="2608" uniqueCount="252">
  <si>
    <t>Régimen</t>
  </si>
  <si>
    <t xml:space="preserve">Privado                                           </t>
  </si>
  <si>
    <t xml:space="preserve">Universidad                                       </t>
  </si>
  <si>
    <t>Abierta Interamericana</t>
  </si>
  <si>
    <t>Aconcagua</t>
  </si>
  <si>
    <t>Adventista del Plata</t>
  </si>
  <si>
    <t>Argentina John F. Kennedy</t>
  </si>
  <si>
    <t>Argentina de la Empresa</t>
  </si>
  <si>
    <t>Austral</t>
  </si>
  <si>
    <t>Belgrano</t>
  </si>
  <si>
    <t>Blás Pascal</t>
  </si>
  <si>
    <t>CAECE</t>
  </si>
  <si>
    <t>CEMA</t>
  </si>
  <si>
    <t>Católica Argentina</t>
  </si>
  <si>
    <t>Católica de Cuyo</t>
  </si>
  <si>
    <t>Católica de Córdoba</t>
  </si>
  <si>
    <t>Católica de La Plata</t>
  </si>
  <si>
    <t>Católica de Salta</t>
  </si>
  <si>
    <t>Católica de Santa Fe</t>
  </si>
  <si>
    <t>Católica de Santiago del Estero</t>
  </si>
  <si>
    <t>Centro Educativo Latinoamericano</t>
  </si>
  <si>
    <t>Ciencias Empresariales y Sociales</t>
  </si>
  <si>
    <t>Cine</t>
  </si>
  <si>
    <t>Concepción del Uruguay</t>
  </si>
  <si>
    <t>Cuenca del Plata</t>
  </si>
  <si>
    <t>Empresarial Siglo 21</t>
  </si>
  <si>
    <t>FASTA</t>
  </si>
  <si>
    <t>Favaloro</t>
  </si>
  <si>
    <t>Flores</t>
  </si>
  <si>
    <t>Gastón Dachary</t>
  </si>
  <si>
    <t>ISALUD</t>
  </si>
  <si>
    <t>Juan Agustín Maza</t>
  </si>
  <si>
    <t>Maimónides</t>
  </si>
  <si>
    <t>Mendoza</t>
  </si>
  <si>
    <t>Morón</t>
  </si>
  <si>
    <t>Museo Social Argentino</t>
  </si>
  <si>
    <t>Norte Santo Tomás de Aquino</t>
  </si>
  <si>
    <t>Notarial Argentina</t>
  </si>
  <si>
    <t>Palermo</t>
  </si>
  <si>
    <t>San Andrés</t>
  </si>
  <si>
    <t>Torcuato Di Tella</t>
  </si>
  <si>
    <t xml:space="preserve">Instituto Universitario                           </t>
  </si>
  <si>
    <t>Cs de la Salud de la Fundación Barceló</t>
  </si>
  <si>
    <t>ESEADE</t>
  </si>
  <si>
    <t>Escuela de Medicina del Hospital Italiano</t>
  </si>
  <si>
    <t>Gran Rosario</t>
  </si>
  <si>
    <t>ITBA</t>
  </si>
  <si>
    <t>Italiano de Rosario</t>
  </si>
  <si>
    <t>Salud Mental de la APdeBA</t>
  </si>
  <si>
    <t xml:space="preserve">Internacional                                     </t>
  </si>
  <si>
    <t>FLACSO</t>
  </si>
  <si>
    <t xml:space="preserve">Extranjero                                        </t>
  </si>
  <si>
    <t>Bologna</t>
  </si>
  <si>
    <t>Cuadro 3.2.1.a. Estudiantes de títulos de posgrado. Instituciones de gestión privada. Años 2013 a 2016.</t>
  </si>
  <si>
    <t xml:space="preserve">Especialidad                            </t>
  </si>
  <si>
    <t xml:space="preserve">Maestría                                </t>
  </si>
  <si>
    <t xml:space="preserve">Doctorado                               </t>
  </si>
  <si>
    <t>Veterinaria</t>
  </si>
  <si>
    <t>Ciencias de la Salud</t>
  </si>
  <si>
    <t>Sanidad</t>
  </si>
  <si>
    <t>Salud Pública</t>
  </si>
  <si>
    <t>Paramédicas y Auxiliares de la Medicina</t>
  </si>
  <si>
    <t>Odontología</t>
  </si>
  <si>
    <t>Medicina</t>
  </si>
  <si>
    <t>Sociología, Antropología y Servicio Social</t>
  </si>
  <si>
    <t>Ciencias Sociales</t>
  </si>
  <si>
    <t>Relaciones Institucionales y Humanas</t>
  </si>
  <si>
    <t>Otras Ciencias Sociales</t>
  </si>
  <si>
    <t>Economía y Administración</t>
  </si>
  <si>
    <t>Derecho</t>
  </si>
  <si>
    <t>Demografía y Geografía</t>
  </si>
  <si>
    <t>Ciencias de la Información y de la Comunicación</t>
  </si>
  <si>
    <t>Ciencias Políticas, Relaciones Internacionales y Diplomacia</t>
  </si>
  <si>
    <t>Teología</t>
  </si>
  <si>
    <t>Ciencias Humanas</t>
  </si>
  <si>
    <t>Psicología</t>
  </si>
  <si>
    <t>Letras e Idiomas</t>
  </si>
  <si>
    <t>Historia</t>
  </si>
  <si>
    <t>Filosofía</t>
  </si>
  <si>
    <t>Educación</t>
  </si>
  <si>
    <t>Artes</t>
  </si>
  <si>
    <t>Biología</t>
  </si>
  <si>
    <t>Ciencias Básicas</t>
  </si>
  <si>
    <t>Otras Ciencias Aplicadas</t>
  </si>
  <si>
    <t>Ciencias Aplicadas</t>
  </si>
  <si>
    <t>Ingeniería</t>
  </si>
  <si>
    <t>Informática</t>
  </si>
  <si>
    <t>Industrias</t>
  </si>
  <si>
    <t>Ciencias Agropecuarias</t>
  </si>
  <si>
    <t>Bioquímica y Farmacia</t>
  </si>
  <si>
    <t>Arquitectura y Diseño</t>
  </si>
  <si>
    <t>Ciencias del Suelo</t>
  </si>
  <si>
    <t xml:space="preserve">Región Nuevo Cuyo                                 </t>
  </si>
  <si>
    <t xml:space="preserve">Región Noroeste                                   </t>
  </si>
  <si>
    <t xml:space="preserve">Región Noreste                                    </t>
  </si>
  <si>
    <t xml:space="preserve">Región Metropolitana                              </t>
  </si>
  <si>
    <t xml:space="preserve">Región Centro                                     </t>
  </si>
  <si>
    <t xml:space="preserve">Región Bonaerense                                 </t>
  </si>
  <si>
    <t xml:space="preserve">Oceania             </t>
  </si>
  <si>
    <t xml:space="preserve">Europa              </t>
  </si>
  <si>
    <t xml:space="preserve">Italia                                  </t>
  </si>
  <si>
    <t xml:space="preserve">Francia                                 </t>
  </si>
  <si>
    <t xml:space="preserve">España                                  </t>
  </si>
  <si>
    <t xml:space="preserve">Alemania                                </t>
  </si>
  <si>
    <t xml:space="preserve">Asia                </t>
  </si>
  <si>
    <t xml:space="preserve">China                                   </t>
  </si>
  <si>
    <t xml:space="preserve">Venezuela                               </t>
  </si>
  <si>
    <t xml:space="preserve">America             </t>
  </si>
  <si>
    <t xml:space="preserve">Uruguay                                 </t>
  </si>
  <si>
    <t xml:space="preserve">Republica Dominicana                    </t>
  </si>
  <si>
    <t xml:space="preserve">Peru                                    </t>
  </si>
  <si>
    <t xml:space="preserve">Paraguay                                </t>
  </si>
  <si>
    <t xml:space="preserve">Panama                                  </t>
  </si>
  <si>
    <t xml:space="preserve">Mexico                                  </t>
  </si>
  <si>
    <t xml:space="preserve">Haiti                                   </t>
  </si>
  <si>
    <t xml:space="preserve">Estados Unidos                          </t>
  </si>
  <si>
    <t xml:space="preserve">Ecuador                                 </t>
  </si>
  <si>
    <t xml:space="preserve">Colombia                                </t>
  </si>
  <si>
    <t xml:space="preserve">Chile                                   </t>
  </si>
  <si>
    <t xml:space="preserve">Brasil                                  </t>
  </si>
  <si>
    <t xml:space="preserve">Bolivia                                 </t>
  </si>
  <si>
    <t xml:space="preserve">Africa              </t>
  </si>
  <si>
    <t xml:space="preserve">Angola                                  </t>
  </si>
  <si>
    <t>País</t>
  </si>
  <si>
    <t>Continente</t>
  </si>
  <si>
    <t>A Distancia</t>
  </si>
  <si>
    <t>Presencial</t>
  </si>
  <si>
    <t>Total Instituciones Privadas</t>
  </si>
  <si>
    <t>Total Universidades Privadas</t>
  </si>
  <si>
    <t xml:space="preserve">Total Institutos Universitarios                           </t>
  </si>
  <si>
    <t>Instituciones</t>
  </si>
  <si>
    <t>Estudiantes</t>
  </si>
  <si>
    <t>Total Instituciones de gestión internacional</t>
  </si>
  <si>
    <t>Total Instituciones de gestión extranjera</t>
  </si>
  <si>
    <r>
      <t>Fuente:</t>
    </r>
    <r>
      <rPr>
        <sz val="8"/>
        <rFont val="Arial"/>
        <family val="2"/>
      </rPr>
      <t xml:space="preserve"> Departamento de Información Universitaria - SPU</t>
    </r>
  </si>
  <si>
    <t>Cuadro 3.2.1.b. Estudiantes de títulos de posgrado. Instituciones de gestión internacional. Años 2013 a 2016.</t>
  </si>
  <si>
    <t>Cuadro 3.2.1.c. Estudiantes de títulos de posgrado. Instituciones de gestión extranjera. Años 2013 a 2016.</t>
  </si>
  <si>
    <t>(1) Sin información de la Universidad. Para el año 2015 se repiten datos 2014.</t>
  </si>
  <si>
    <t>Notas:</t>
  </si>
  <si>
    <t>(2) Sin información de la Universidad. Para los años 2014, 2015 y 2016 se repiten datos 2013.</t>
  </si>
  <si>
    <r>
      <t>Salvador</t>
    </r>
    <r>
      <rPr>
        <sz val="8"/>
        <color theme="1"/>
        <rFont val="Arial"/>
        <family val="2"/>
      </rPr>
      <t xml:space="preserve"> (2)</t>
    </r>
  </si>
  <si>
    <r>
      <t>CAECE</t>
    </r>
    <r>
      <rPr>
        <sz val="8"/>
        <color theme="1"/>
        <rFont val="Arial"/>
        <family val="2"/>
      </rPr>
      <t xml:space="preserve"> (1)</t>
    </r>
  </si>
  <si>
    <r>
      <t>ISEDET</t>
    </r>
    <r>
      <rPr>
        <sz val="8"/>
        <color theme="1"/>
        <rFont val="Arial"/>
        <family val="2"/>
      </rPr>
      <t xml:space="preserve"> (3)</t>
    </r>
  </si>
  <si>
    <r>
      <rPr>
        <b/>
        <sz val="8"/>
        <color theme="1"/>
        <rFont val="Arial"/>
        <family val="2"/>
      </rPr>
      <t>Fuente</t>
    </r>
    <r>
      <rPr>
        <sz val="8"/>
        <color theme="1"/>
        <rFont val="Arial"/>
        <family val="2"/>
      </rPr>
      <t>: Departamento de Información Universitaria - SPU</t>
    </r>
  </si>
  <si>
    <t>(3) La Institución está en proceso de cierre.</t>
  </si>
  <si>
    <t>-</t>
  </si>
  <si>
    <t>Cuadro 3.2.1.b. Nuevos inscriptos de títulos de posgrado. Instituciones de gestión internacional. Años 2013 a 2016.</t>
  </si>
  <si>
    <t>Cuadro 3.2.1.c. Nuevos Inscriptos de títulos de posgrado. Instituciones de gestión extranjera. Años 2013 a 2016.</t>
  </si>
  <si>
    <t>Total Institutos Universitarios</t>
  </si>
  <si>
    <t>Cuadro 3.2.1.a. Nuevos inscriptos de títulos de posgrado. Instituciones de gestión privada. Años 2013 a 2016.</t>
  </si>
  <si>
    <t>Nuevos Inscriptos</t>
  </si>
  <si>
    <t>Cuadro 3.2.1.a. Egresados de títulos de posgrado. Instituciones de gestión privada. Años 2013 a 2016.</t>
  </si>
  <si>
    <t>Egresados</t>
  </si>
  <si>
    <t>Cuadro 3.2.1.b. Egresados de títulos de posgrado. Instituciones de gestión internacional. Años 2013 a 2016.</t>
  </si>
  <si>
    <t>Cuadro 3.2.1.c. Egresados de títulos de posgrado. Instituciones de gestión extranjera. Años 2013 a 2016.</t>
  </si>
  <si>
    <t>Cuadro 3.2.2.a - Estudiantes de títulos de posgrados por tipo de título. Instituciones de gestión privada. Año 2016.</t>
  </si>
  <si>
    <t>Tipo de Título</t>
  </si>
  <si>
    <t>Total</t>
  </si>
  <si>
    <t>Cuadro 3.2.2.b - Estudiantes de títulos de posgrados por tipo de título. Instituciones de gestión internacional. Año 2016.</t>
  </si>
  <si>
    <t xml:space="preserve">Notas: </t>
  </si>
  <si>
    <t>Cuadro 3.2.3.a - Nuevos inscriptos de títulos de posgrados por tipo de título. Instituciones de gestión privada. Año 2016.</t>
  </si>
  <si>
    <t>Cuadro 3.2.3.b - Nuevos inscriptos de títulos de posgrados por tipo de título. Instituciones de gestión internacional. Año 2016.</t>
  </si>
  <si>
    <t>Cuadro 3.2.3.c - Nuevos inscriptos de títulos de posgrados por tipo de título. Instituciones de gestión extranjera. Año 2016.</t>
  </si>
  <si>
    <t>Cuadro 3.2.4.a - Egresados de títulos de posgrados por tipo de título. Instituciones de gestión privada. Año 2016.</t>
  </si>
  <si>
    <t xml:space="preserve">Total </t>
  </si>
  <si>
    <t>Cuadro 3.2.4.b - Egresados de títulos de posgrados por tipo de título. Instituciones de gestión internacional. Año 2016.</t>
  </si>
  <si>
    <t>Cuadro 3.2.4.c - Egresados de títulos de posgrados por tipo de título. Instituciones de gestión extranjera. Año 2016.</t>
  </si>
  <si>
    <t>(1) Sin información de la Universidad. Para los años 2014, 2015 y 2016 se repiten datos 2013.</t>
  </si>
  <si>
    <r>
      <rPr>
        <b/>
        <sz val="8"/>
        <color theme="1"/>
        <rFont val="Arial"/>
        <family val="2"/>
      </rPr>
      <t>Fuente:</t>
    </r>
    <r>
      <rPr>
        <sz val="8"/>
        <color theme="1"/>
        <rFont val="Arial"/>
        <family val="2"/>
      </rPr>
      <t xml:space="preserve"> Departamento de Información Universitaria - SPU</t>
    </r>
  </si>
  <si>
    <r>
      <t>Salvador</t>
    </r>
    <r>
      <rPr>
        <sz val="8"/>
        <color theme="1"/>
        <rFont val="Arial"/>
        <family val="2"/>
      </rPr>
      <t xml:space="preserve"> (1)</t>
    </r>
  </si>
  <si>
    <r>
      <t>CAECE</t>
    </r>
    <r>
      <rPr>
        <sz val="8"/>
        <color theme="1"/>
        <rFont val="Arial"/>
        <family val="2"/>
      </rPr>
      <t xml:space="preserve"> </t>
    </r>
  </si>
  <si>
    <t>Tipo de Título / Institución</t>
  </si>
  <si>
    <t>Cuadro 3.2.5 - Estudiantes, nuevos inscriptos y egresados de títulos de posgrado por tipo de título y tipo de institución del sector de gestión privada, internacional y extranjera. Año 2016.</t>
  </si>
  <si>
    <t>Cuadro 3.2.6.a - Estudiantes, nuevos inscriptos y egresados de títulos de posgrado según rama de estudio y disciplina y tipo de título del sector de gestión privada. Año 2016.</t>
  </si>
  <si>
    <t>Rama y disciplina</t>
  </si>
  <si>
    <t>Doctorado</t>
  </si>
  <si>
    <t>Maestría</t>
  </si>
  <si>
    <t>Especialidad</t>
  </si>
  <si>
    <t>Cuadro 3.2.6.b - Estudiantes, nuevos inscriptos y egresados de títulos de posgrado según rama de estudio y tipo de título del sector de gestión internacional. Año 2016.</t>
  </si>
  <si>
    <t>Total Nuevos Inscriptos</t>
  </si>
  <si>
    <t xml:space="preserve">Maestría                           </t>
  </si>
  <si>
    <t>Cuadro 3.2.6.c - Estudiantes, nuevos inscriptos y egresados de títulos de posgrado según rama, disciplina de estudio y tipo de título del sector de gestión extranjera. Año 2016.</t>
  </si>
  <si>
    <t>Cuadro 3.2.7.a - Estudiantes de títulos de posgrado por tipo de título según Región CPRES y rama de estudio del</t>
  </si>
  <si>
    <t>sector de gestión privada. Año 2016.</t>
  </si>
  <si>
    <t>Total General</t>
  </si>
  <si>
    <t>Región CPRES / Rama de estudio</t>
  </si>
  <si>
    <t>Total general</t>
  </si>
  <si>
    <t>Cuadro 3.2.7.b - Estudiantes de títulos de posgrado por tipo de título según Región CPRES, y rama de estudio del sector de gestión internacional. Año 2016.</t>
  </si>
  <si>
    <t>Cuadro 3.2.7.c - Estudiantes de títulos de posgrado por tipo de título según Región CPRES y rama de estudio del sector de gestión extranjera. Año 2016.</t>
  </si>
  <si>
    <t>Cuadro 3.2.8.a - Nuevos inscriptos de títulos de posgrado por tipo de título según Región CPRES y rama de estudio del</t>
  </si>
  <si>
    <t>Cuadro 3.2.8.b - Nuevos Inscriptos de títulos de posgrado por tipo de título según Región CPRES y rama de estudio del sector de gestión internacional. Año 2016.</t>
  </si>
  <si>
    <t>Cuadro 3.2.8.c - Nuevos Inscriptos de títulos de posgrado por tipo de título según Región CPRES y rama de estudio del sector de gestión extranjera. Año 2016.</t>
  </si>
  <si>
    <t>Cuadro 3.2.9.a - Egresados de títulos de posgrado por tipo de título según Región CPRES y rama de estudio del sector de gestión privada. Año 2016.</t>
  </si>
  <si>
    <t>Región Bonaerense</t>
  </si>
  <si>
    <t>Cuadro 3.2.9.b - Egresados de títulos de posgrado por tipo de título según Región CPRES y rama de estudio del sector de gestión internacional. Año 2016.</t>
  </si>
  <si>
    <t>Cuadro 3.2.9.c - Egresados de títulos de posgrado por tipo de título según Región CPRES y rama de estudio del sector de gestión extranjera. Año 2016.</t>
  </si>
  <si>
    <t>Sin especificar</t>
  </si>
  <si>
    <t>(1) Se considera estudiantes extranjeros a aquellos que cursan una carrera de</t>
  </si>
  <si>
    <t>posgrado completa.</t>
  </si>
  <si>
    <r>
      <t>Cuadro 3.2.10 - Estudiantes extranjeros</t>
    </r>
    <r>
      <rPr>
        <b/>
        <sz val="8"/>
        <color theme="1"/>
        <rFont val="Arial"/>
        <family val="2"/>
      </rPr>
      <t xml:space="preserve"> (1)</t>
    </r>
    <r>
      <rPr>
        <b/>
        <sz val="10"/>
        <color theme="1"/>
        <rFont val="Arial"/>
        <family val="2"/>
      </rPr>
      <t xml:space="preserve"> de posgrado según continente y país de procedencia. Instituciones de gestión privada. Año 2016.</t>
    </r>
  </si>
  <si>
    <r>
      <t>Otros países</t>
    </r>
    <r>
      <rPr>
        <sz val="8"/>
        <color theme="1"/>
        <rFont val="Arial"/>
        <family val="2"/>
      </rPr>
      <t xml:space="preserve"> (2)</t>
    </r>
  </si>
  <si>
    <t>(2) Incluye: Guatemala, Cuba, Puerto Rico, Canadá, Costa Rica, Honduras, El Salvador y Nicaragua.</t>
  </si>
  <si>
    <r>
      <t>Otros países</t>
    </r>
    <r>
      <rPr>
        <sz val="8"/>
        <color theme="1"/>
        <rFont val="Arial"/>
        <family val="2"/>
      </rPr>
      <t xml:space="preserve"> (3)</t>
    </r>
  </si>
  <si>
    <t xml:space="preserve">(3) Incluye: Corea, Israel, Japon y Qatar.   </t>
  </si>
  <si>
    <t xml:space="preserve">(4) Incluye: Belgica, Suiza, Reino Unido, Rusia, Hungria, Austria, Dinamarca, Holanda, Irlanda, Portugal, Suecia y Ucrania. </t>
  </si>
  <si>
    <r>
      <t>Otros países</t>
    </r>
    <r>
      <rPr>
        <sz val="8"/>
        <color theme="1"/>
        <rFont val="Arial"/>
        <family val="2"/>
      </rPr>
      <t xml:space="preserve"> (4)</t>
    </r>
  </si>
  <si>
    <t xml:space="preserve">Institución </t>
  </si>
  <si>
    <t>Total Universidad Extranjera</t>
  </si>
  <si>
    <t>Total Universidad Internacional</t>
  </si>
  <si>
    <t>Total de las instituciones</t>
  </si>
  <si>
    <t>Cuadro 3.2.12 - Estudiantes, Nuevos Inscriptos y Egresados de posgrado por modalidad de estudio. Instituciones de gestión privada. Año 2016.</t>
  </si>
  <si>
    <t>Total de las Instituciones</t>
  </si>
  <si>
    <t>Institución</t>
  </si>
  <si>
    <t>Total Universidades Extranjeras</t>
  </si>
  <si>
    <t>Cuadro 3.2.13 - Estudiantes, Nuevos Inscriptos y Egresdos de posgrado por modalidad de estudio. Instituciones de gestión extranjera. Año 2016.</t>
  </si>
  <si>
    <t>Total Universidades Internacional</t>
  </si>
  <si>
    <t>Cuadro 3.2.14 - Estudiantes, Nuevos Inscriptos y Egresdos de posgrado por modalidad de estudio. Instituciones de gestión internacional. Año 2016.</t>
  </si>
  <si>
    <t>Región Centro</t>
  </si>
  <si>
    <t>Región Nuevo Cuyo</t>
  </si>
  <si>
    <t>Región Metropolitana</t>
  </si>
  <si>
    <t>Región Noreste</t>
  </si>
  <si>
    <t>Región Noroeste</t>
  </si>
  <si>
    <r>
      <t>Fuente:</t>
    </r>
    <r>
      <rPr>
        <sz val="9"/>
        <rFont val="Arial"/>
        <family val="2"/>
      </rPr>
      <t xml:space="preserve"> Departamento de Información Universitaria - SPU</t>
    </r>
  </si>
  <si>
    <t>Atlántida Argentina</t>
  </si>
  <si>
    <t>Católica de las Misiones</t>
  </si>
  <si>
    <t>Champagnat</t>
  </si>
  <si>
    <t>Congreso</t>
  </si>
  <si>
    <t>Este</t>
  </si>
  <si>
    <t>Marina Mercante</t>
  </si>
  <si>
    <t>Metropolitana</t>
  </si>
  <si>
    <t>Salesiana</t>
  </si>
  <si>
    <t>San Isidro</t>
  </si>
  <si>
    <t>San Pablo - T</t>
  </si>
  <si>
    <t>Ciencias Biomédicas de Córdoba</t>
  </si>
  <si>
    <t>Escuela Argentina de Negocios</t>
  </si>
  <si>
    <t>Escuela Universitaria de Teología</t>
  </si>
  <si>
    <t>River Plate</t>
  </si>
  <si>
    <t>Por lo tanto a partir del mencionado año se reporta la información en dicho instituto.</t>
  </si>
  <si>
    <t xml:space="preserve">(4) La Universidad Madres de Plaza de Mayo se constituyó en el Instituto Universitario de Derechos Humanos Madres de Plaza de Mayo a partir del año 2015 (sector de gestión estatal). </t>
  </si>
  <si>
    <r>
      <t>Madres de Plaza de Mayo</t>
    </r>
    <r>
      <rPr>
        <sz val="8"/>
        <color theme="1"/>
        <rFont val="Arial"/>
        <family val="2"/>
      </rPr>
      <t xml:space="preserve"> (4)</t>
    </r>
  </si>
  <si>
    <r>
      <t>Salesiana</t>
    </r>
    <r>
      <rPr>
        <sz val="8"/>
        <color theme="1"/>
        <rFont val="Arial"/>
        <family val="2"/>
      </rPr>
      <t xml:space="preserve"> (5)</t>
    </r>
  </si>
  <si>
    <t>(5) Sin información de la Universidad. Para el año 2016 se repiten datos 2015.</t>
  </si>
  <si>
    <r>
      <t>Salesiana</t>
    </r>
    <r>
      <rPr>
        <sz val="8"/>
        <color theme="1"/>
        <rFont val="Arial"/>
        <family val="2"/>
      </rPr>
      <t xml:space="preserve"> (2)</t>
    </r>
  </si>
  <si>
    <t>San Pablo -T-</t>
  </si>
  <si>
    <t>(1) Sin información de la Universidad. Para los años 2014, 2015 y 2016. Se repiten datos 2013.</t>
  </si>
  <si>
    <t>Cuadro 3.2.11 - Estudiantes extranjeros de posgrado por institución. Instituciones de gestión privada, extranjera e internacional. Año 2016.</t>
  </si>
  <si>
    <t>Cuadro 3.2.3.c - Estudiantes de títulos de posgrados por tipo de título. Instituciones de gestión extranjera. Año 2016.</t>
  </si>
  <si>
    <r>
      <t>CEMIC</t>
    </r>
    <r>
      <rPr>
        <sz val="8"/>
        <color theme="1"/>
        <rFont val="Arial"/>
        <family val="2"/>
      </rPr>
      <t xml:space="preserve"> (5)</t>
    </r>
  </si>
  <si>
    <r>
      <t>CEMIC</t>
    </r>
    <r>
      <rPr>
        <sz val="8"/>
        <color theme="1"/>
        <rFont val="Arial"/>
        <family val="2"/>
      </rPr>
      <t xml:space="preserve"> (6)</t>
    </r>
  </si>
  <si>
    <t>(5) (6) Sin información de la Universidad. Para el año 2016 se repiten datos 2015.</t>
  </si>
  <si>
    <r>
      <t>CEMIC</t>
    </r>
    <r>
      <rPr>
        <sz val="8"/>
        <color theme="1"/>
        <rFont val="Arial"/>
        <family val="2"/>
      </rPr>
      <t xml:space="preserve"> (3)</t>
    </r>
  </si>
  <si>
    <t>(2) (3) Sin información de la Universidad. Para el año 2016 se repiten datos 2015.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</si>
</sst>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_ * #,##0.00_ ;_ * \-#,##0.00_ ;_ * &quot;-&quot;??_ ;_ @_ "/>
  </numFmts>
  <fonts count="2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</font>
    <font>
      <sz val="11"/>
      <color theme="0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76BC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0" fontId="24" fillId="0" borderId="0"/>
    <xf numFmtId="0" fontId="1" fillId="0" borderId="0"/>
    <xf numFmtId="165" fontId="19" fillId="0" borderId="0" applyFont="0" applyFill="0" applyBorder="0" applyAlignment="0" applyProtection="0"/>
    <xf numFmtId="165" fontId="19" fillId="0" borderId="0" applyFont="0" applyFill="0" applyBorder="0" applyAlignment="0" applyProtection="0"/>
    <xf numFmtId="0" fontId="18" fillId="0" borderId="0" applyNumberFormat="0" applyBorder="0" applyProtection="0"/>
    <xf numFmtId="165" fontId="28" fillId="0" borderId="0" applyFont="0" applyFill="0" applyBorder="0" applyAlignment="0" applyProtection="0"/>
    <xf numFmtId="165" fontId="19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9" fillId="0" borderId="0"/>
    <xf numFmtId="0" fontId="1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45">
    <xf numFmtId="0" fontId="0" fillId="0" borderId="0" xfId="0"/>
    <xf numFmtId="1" fontId="0" fillId="0" borderId="0" xfId="0" applyNumberFormat="1"/>
    <xf numFmtId="0" fontId="2" fillId="2" borderId="0" xfId="0" applyFont="1" applyFill="1" applyAlignment="1">
      <alignment horizontal="left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0" fillId="0" borderId="6" xfId="0" applyBorder="1"/>
    <xf numFmtId="1" fontId="0" fillId="0" borderId="6" xfId="0" applyNumberFormat="1" applyBorder="1"/>
    <xf numFmtId="0" fontId="4" fillId="0" borderId="6" xfId="0" applyFont="1" applyBorder="1"/>
    <xf numFmtId="1" fontId="4" fillId="0" borderId="6" xfId="0" applyNumberFormat="1" applyFont="1" applyBorder="1"/>
    <xf numFmtId="0" fontId="5" fillId="2" borderId="6" xfId="0" applyFont="1" applyFill="1" applyBorder="1" applyAlignment="1">
      <alignment horizontal="left"/>
    </xf>
    <xf numFmtId="0" fontId="3" fillId="2" borderId="6" xfId="0" applyFont="1" applyFill="1" applyBorder="1" applyAlignment="1"/>
    <xf numFmtId="3" fontId="4" fillId="0" borderId="6" xfId="0" applyNumberFormat="1" applyFont="1" applyBorder="1"/>
    <xf numFmtId="3" fontId="0" fillId="0" borderId="6" xfId="0" applyNumberFormat="1" applyBorder="1"/>
    <xf numFmtId="0" fontId="0" fillId="0" borderId="1" xfId="0" applyBorder="1"/>
    <xf numFmtId="0" fontId="0" fillId="0" borderId="7" xfId="0" applyBorder="1"/>
    <xf numFmtId="0" fontId="0" fillId="0" borderId="5" xfId="0" applyBorder="1"/>
    <xf numFmtId="0" fontId="2" fillId="2" borderId="0" xfId="0" applyFont="1" applyFill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 wrapText="1"/>
    </xf>
    <xf numFmtId="0" fontId="6" fillId="2" borderId="0" xfId="0" applyFont="1" applyFill="1"/>
    <xf numFmtId="0" fontId="10" fillId="0" borderId="0" xfId="0" applyFont="1"/>
    <xf numFmtId="0" fontId="11" fillId="0" borderId="0" xfId="0" applyFont="1"/>
    <xf numFmtId="0" fontId="4" fillId="0" borderId="0" xfId="0" applyFont="1"/>
    <xf numFmtId="3" fontId="0" fillId="0" borderId="1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4" fillId="0" borderId="6" xfId="0" applyNumberFormat="1" applyFont="1" applyBorder="1" applyAlignment="1">
      <alignment horizontal="right"/>
    </xf>
    <xf numFmtId="3" fontId="0" fillId="0" borderId="5" xfId="0" applyNumberFormat="1" applyBorder="1" applyAlignment="1">
      <alignment horizontal="right"/>
    </xf>
    <xf numFmtId="3" fontId="0" fillId="0" borderId="0" xfId="0" applyNumberFormat="1"/>
    <xf numFmtId="1" fontId="4" fillId="0" borderId="6" xfId="0" applyNumberFormat="1" applyFont="1" applyBorder="1" applyAlignment="1">
      <alignment horizontal="right"/>
    </xf>
    <xf numFmtId="1" fontId="0" fillId="0" borderId="6" xfId="0" applyNumberFormat="1" applyBorder="1" applyAlignment="1">
      <alignment horizontal="right"/>
    </xf>
    <xf numFmtId="0" fontId="5" fillId="2" borderId="6" xfId="0" applyFont="1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5" xfId="0" applyBorder="1" applyAlignment="1">
      <alignment horizontal="left"/>
    </xf>
    <xf numFmtId="0" fontId="4" fillId="0" borderId="0" xfId="0" applyFont="1" applyBorder="1"/>
    <xf numFmtId="0" fontId="12" fillId="0" borderId="0" xfId="0" applyFont="1"/>
    <xf numFmtId="0" fontId="5" fillId="2" borderId="9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3" fontId="4" fillId="2" borderId="6" xfId="0" applyNumberFormat="1" applyFont="1" applyFill="1" applyBorder="1"/>
    <xf numFmtId="0" fontId="5" fillId="2" borderId="3" xfId="0" applyFont="1" applyFill="1" applyBorder="1" applyAlignment="1">
      <alignment horizontal="left"/>
    </xf>
    <xf numFmtId="0" fontId="3" fillId="2" borderId="5" xfId="0" applyFont="1" applyFill="1" applyBorder="1" applyAlignment="1"/>
    <xf numFmtId="3" fontId="3" fillId="2" borderId="6" xfId="0" applyNumberFormat="1" applyFont="1" applyFill="1" applyBorder="1"/>
    <xf numFmtId="3" fontId="3" fillId="2" borderId="3" xfId="0" applyNumberFormat="1" applyFont="1" applyFill="1" applyBorder="1"/>
    <xf numFmtId="3" fontId="13" fillId="2" borderId="0" xfId="0" applyNumberFormat="1" applyFont="1" applyFill="1"/>
    <xf numFmtId="3" fontId="0" fillId="0" borderId="0" xfId="0" applyNumberFormat="1" applyFont="1"/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/>
    </xf>
    <xf numFmtId="3" fontId="4" fillId="2" borderId="6" xfId="0" applyNumberFormat="1" applyFont="1" applyFill="1" applyBorder="1" applyAlignment="1">
      <alignment horizontal="right"/>
    </xf>
    <xf numFmtId="3" fontId="3" fillId="2" borderId="6" xfId="0" applyNumberFormat="1" applyFont="1" applyFill="1" applyBorder="1" applyAlignment="1">
      <alignment horizontal="right"/>
    </xf>
    <xf numFmtId="0" fontId="13" fillId="2" borderId="0" xfId="0" applyFont="1" applyFill="1"/>
    <xf numFmtId="3" fontId="4" fillId="2" borderId="3" xfId="0" applyNumberFormat="1" applyFont="1" applyFill="1" applyBorder="1" applyAlignment="1">
      <alignment horizontal="right"/>
    </xf>
    <xf numFmtId="0" fontId="14" fillId="2" borderId="0" xfId="0" applyFont="1" applyFill="1"/>
    <xf numFmtId="0" fontId="7" fillId="2" borderId="0" xfId="0" applyFont="1" applyFill="1"/>
    <xf numFmtId="3" fontId="0" fillId="0" borderId="1" xfId="0" applyNumberFormat="1" applyFont="1" applyBorder="1" applyAlignment="1">
      <alignment horizontal="right"/>
    </xf>
    <xf numFmtId="3" fontId="0" fillId="0" borderId="7" xfId="0" applyNumberFormat="1" applyFont="1" applyBorder="1" applyAlignment="1">
      <alignment horizontal="right"/>
    </xf>
    <xf numFmtId="3" fontId="0" fillId="0" borderId="5" xfId="0" applyNumberFormat="1" applyFont="1" applyBorder="1" applyAlignment="1">
      <alignment horizontal="right"/>
    </xf>
    <xf numFmtId="3" fontId="0" fillId="0" borderId="6" xfId="0" applyNumberFormat="1" applyBorder="1" applyAlignment="1">
      <alignment horizontal="right"/>
    </xf>
    <xf numFmtId="0" fontId="13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 wrapText="1"/>
    </xf>
    <xf numFmtId="0" fontId="4" fillId="0" borderId="1" xfId="0" applyFont="1" applyBorder="1"/>
    <xf numFmtId="0" fontId="0" fillId="0" borderId="0" xfId="0" applyBorder="1"/>
    <xf numFmtId="0" fontId="5" fillId="2" borderId="0" xfId="0" applyFont="1" applyFill="1" applyBorder="1" applyAlignment="1">
      <alignment horizontal="center" wrapText="1"/>
    </xf>
    <xf numFmtId="0" fontId="9" fillId="0" borderId="0" xfId="0" applyFont="1" applyBorder="1"/>
    <xf numFmtId="0" fontId="8" fillId="2" borderId="0" xfId="0" applyFont="1" applyFill="1" applyBorder="1" applyAlignment="1">
      <alignment horizontal="center" wrapText="1"/>
    </xf>
    <xf numFmtId="0" fontId="8" fillId="0" borderId="0" xfId="0" applyFont="1" applyBorder="1"/>
    <xf numFmtId="3" fontId="8" fillId="0" borderId="0" xfId="0" applyNumberFormat="1" applyFont="1" applyBorder="1"/>
    <xf numFmtId="0" fontId="0" fillId="0" borderId="0" xfId="0" applyFont="1"/>
    <xf numFmtId="0" fontId="5" fillId="2" borderId="6" xfId="0" applyFont="1" applyFill="1" applyBorder="1" applyAlignment="1">
      <alignment horizontal="center"/>
    </xf>
    <xf numFmtId="0" fontId="3" fillId="2" borderId="11" xfId="0" applyFont="1" applyFill="1" applyBorder="1" applyAlignment="1"/>
    <xf numFmtId="0" fontId="3" fillId="2" borderId="1" xfId="0" applyFont="1" applyFill="1" applyBorder="1" applyAlignment="1"/>
    <xf numFmtId="0" fontId="3" fillId="2" borderId="7" xfId="0" applyFont="1" applyFill="1" applyBorder="1" applyAlignment="1"/>
    <xf numFmtId="1" fontId="0" fillId="0" borderId="7" xfId="0" applyNumberFormat="1" applyBorder="1"/>
    <xf numFmtId="0" fontId="2" fillId="2" borderId="0" xfId="0" applyFont="1" applyFill="1" applyAlignment="1">
      <alignment horizontal="left"/>
    </xf>
    <xf numFmtId="0" fontId="0" fillId="2" borderId="0" xfId="0" applyFill="1"/>
    <xf numFmtId="0" fontId="0" fillId="2" borderId="0" xfId="0" applyFill="1" applyAlignment="1">
      <alignment horizontal="center"/>
    </xf>
    <xf numFmtId="0" fontId="15" fillId="2" borderId="0" xfId="0" applyFont="1" applyFill="1" applyAlignment="1">
      <alignment horizontal="left"/>
    </xf>
    <xf numFmtId="0" fontId="0" fillId="2" borderId="0" xfId="0" applyFill="1" applyAlignment="1">
      <alignment horizontal="center" vertical="center" wrapText="1"/>
    </xf>
    <xf numFmtId="0" fontId="5" fillId="2" borderId="6" xfId="0" applyFont="1" applyFill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/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3" fontId="5" fillId="2" borderId="6" xfId="0" applyNumberFormat="1" applyFont="1" applyFill="1" applyBorder="1"/>
    <xf numFmtId="3" fontId="5" fillId="2" borderId="6" xfId="0" applyNumberFormat="1" applyFont="1" applyFill="1" applyBorder="1" applyAlignment="1">
      <alignment horizontal="right"/>
    </xf>
    <xf numFmtId="3" fontId="5" fillId="2" borderId="3" xfId="0" applyNumberFormat="1" applyFont="1" applyFill="1" applyBorder="1"/>
    <xf numFmtId="0" fontId="5" fillId="2" borderId="0" xfId="0" applyFont="1" applyFill="1" applyBorder="1" applyAlignment="1">
      <alignment horizontal="right"/>
    </xf>
    <xf numFmtId="3" fontId="5" fillId="2" borderId="0" xfId="0" applyNumberFormat="1" applyFont="1" applyFill="1" applyBorder="1" applyAlignment="1">
      <alignment horizontal="right"/>
    </xf>
    <xf numFmtId="3" fontId="5" fillId="2" borderId="0" xfId="0" applyNumberFormat="1" applyFont="1" applyFill="1" applyBorder="1"/>
    <xf numFmtId="0" fontId="5" fillId="2" borderId="6" xfId="0" applyFont="1" applyFill="1" applyBorder="1" applyAlignment="1"/>
    <xf numFmtId="0" fontId="3" fillId="2" borderId="6" xfId="0" applyFont="1" applyFill="1" applyBorder="1"/>
    <xf numFmtId="0" fontId="3" fillId="2" borderId="6" xfId="0" applyFont="1" applyFill="1" applyBorder="1" applyAlignment="1">
      <alignment horizontal="right"/>
    </xf>
    <xf numFmtId="3" fontId="0" fillId="2" borderId="0" xfId="0" applyNumberFormat="1" applyFill="1"/>
    <xf numFmtId="0" fontId="4" fillId="2" borderId="6" xfId="0" applyFont="1" applyFill="1" applyBorder="1"/>
    <xf numFmtId="0" fontId="4" fillId="2" borderId="6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/>
    <xf numFmtId="0" fontId="5" fillId="2" borderId="2" xfId="0" applyFont="1" applyFill="1" applyBorder="1" applyAlignment="1"/>
    <xf numFmtId="3" fontId="3" fillId="2" borderId="1" xfId="0" applyNumberFormat="1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3" fontId="3" fillId="2" borderId="7" xfId="0" applyNumberFormat="1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/>
    </xf>
    <xf numFmtId="3" fontId="3" fillId="2" borderId="7" xfId="0" applyNumberFormat="1" applyFont="1" applyFill="1" applyBorder="1"/>
    <xf numFmtId="3" fontId="5" fillId="2" borderId="7" xfId="0" applyNumberFormat="1" applyFont="1" applyFill="1" applyBorder="1" applyAlignment="1">
      <alignment horizontal="right"/>
    </xf>
    <xf numFmtId="0" fontId="3" fillId="2" borderId="7" xfId="0" applyFont="1" applyFill="1" applyBorder="1" applyAlignment="1">
      <alignment horizontal="right"/>
    </xf>
    <xf numFmtId="3" fontId="3" fillId="2" borderId="5" xfId="0" applyNumberFormat="1" applyFont="1" applyFill="1" applyBorder="1" applyAlignment="1"/>
    <xf numFmtId="3" fontId="5" fillId="2" borderId="5" xfId="0" applyNumberFormat="1" applyFont="1" applyFill="1" applyBorder="1" applyAlignment="1">
      <alignment horizontal="right"/>
    </xf>
    <xf numFmtId="3" fontId="3" fillId="2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0" fontId="16" fillId="2" borderId="0" xfId="0" applyFont="1" applyFill="1" applyAlignment="1">
      <alignment horizontal="left" vertical="center" wrapText="1"/>
    </xf>
    <xf numFmtId="3" fontId="3" fillId="2" borderId="5" xfId="0" applyNumberFormat="1" applyFont="1" applyFill="1" applyBorder="1"/>
    <xf numFmtId="0" fontId="3" fillId="2" borderId="8" xfId="0" applyFont="1" applyFill="1" applyBorder="1"/>
    <xf numFmtId="3" fontId="3" fillId="2" borderId="11" xfId="0" applyNumberFormat="1" applyFont="1" applyFill="1" applyBorder="1" applyAlignment="1">
      <alignment horizontal="right"/>
    </xf>
    <xf numFmtId="0" fontId="17" fillId="2" borderId="0" xfId="0" applyFont="1" applyFill="1" applyAlignment="1">
      <alignment horizontal="left" vertical="center" wrapText="1"/>
    </xf>
    <xf numFmtId="0" fontId="4" fillId="2" borderId="1" xfId="0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3" fontId="4" fillId="2" borderId="5" xfId="0" applyNumberFormat="1" applyFont="1" applyFill="1" applyBorder="1" applyAlignment="1">
      <alignment horizontal="right"/>
    </xf>
    <xf numFmtId="3" fontId="5" fillId="2" borderId="1" xfId="0" applyNumberFormat="1" applyFont="1" applyFill="1" applyBorder="1"/>
    <xf numFmtId="3" fontId="5" fillId="2" borderId="7" xfId="0" applyNumberFormat="1" applyFont="1" applyFill="1" applyBorder="1"/>
    <xf numFmtId="3" fontId="5" fillId="2" borderId="5" xfId="0" applyNumberFormat="1" applyFont="1" applyFill="1" applyBorder="1"/>
    <xf numFmtId="0" fontId="17" fillId="2" borderId="0" xfId="0" applyFont="1" applyFill="1" applyBorder="1" applyAlignment="1">
      <alignment horizontal="left" vertical="center" wrapText="1"/>
    </xf>
    <xf numFmtId="3" fontId="3" fillId="2" borderId="10" xfId="0" applyNumberFormat="1" applyFont="1" applyFill="1" applyBorder="1" applyAlignment="1"/>
    <xf numFmtId="3" fontId="18" fillId="2" borderId="1" xfId="0" applyNumberFormat="1" applyFont="1" applyFill="1" applyBorder="1" applyAlignment="1">
      <alignment horizontal="right"/>
    </xf>
    <xf numFmtId="3" fontId="3" fillId="2" borderId="11" xfId="0" applyNumberFormat="1" applyFont="1" applyFill="1" applyBorder="1"/>
    <xf numFmtId="3" fontId="18" fillId="2" borderId="7" xfId="0" applyNumberFormat="1" applyFont="1" applyFill="1" applyBorder="1" applyAlignment="1">
      <alignment horizontal="right"/>
    </xf>
    <xf numFmtId="3" fontId="3" fillId="2" borderId="9" xfId="0" applyNumberFormat="1" applyFont="1" applyFill="1" applyBorder="1" applyAlignment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right"/>
    </xf>
    <xf numFmtId="3" fontId="3" fillId="2" borderId="9" xfId="0" applyNumberFormat="1" applyFont="1" applyFill="1" applyBorder="1" applyAlignment="1">
      <alignment horizontal="right"/>
    </xf>
    <xf numFmtId="0" fontId="3" fillId="2" borderId="8" xfId="0" applyFont="1" applyFill="1" applyBorder="1" applyAlignment="1">
      <alignment horizontal="right"/>
    </xf>
    <xf numFmtId="0" fontId="4" fillId="0" borderId="12" xfId="0" applyFont="1" applyBorder="1"/>
    <xf numFmtId="0" fontId="4" fillId="0" borderId="13" xfId="0" applyFont="1" applyBorder="1"/>
    <xf numFmtId="3" fontId="4" fillId="0" borderId="13" xfId="0" applyNumberFormat="1" applyFont="1" applyBorder="1"/>
    <xf numFmtId="0" fontId="0" fillId="0" borderId="13" xfId="0" applyBorder="1"/>
    <xf numFmtId="0" fontId="4" fillId="0" borderId="14" xfId="0" applyFont="1" applyBorder="1"/>
    <xf numFmtId="0" fontId="0" fillId="0" borderId="14" xfId="0" applyBorder="1"/>
    <xf numFmtId="1" fontId="0" fillId="0" borderId="14" xfId="0" applyNumberFormat="1" applyBorder="1"/>
    <xf numFmtId="164" fontId="4" fillId="0" borderId="13" xfId="0" applyNumberFormat="1" applyFont="1" applyBorder="1"/>
    <xf numFmtId="164" fontId="0" fillId="0" borderId="13" xfId="0" applyNumberFormat="1" applyFont="1" applyBorder="1"/>
    <xf numFmtId="164" fontId="0" fillId="0" borderId="15" xfId="0" applyNumberFormat="1" applyFont="1" applyBorder="1"/>
    <xf numFmtId="164" fontId="0" fillId="0" borderId="16" xfId="0" applyNumberFormat="1" applyFont="1" applyBorder="1"/>
    <xf numFmtId="164" fontId="0" fillId="0" borderId="0" xfId="0" applyNumberFormat="1" applyFont="1" applyBorder="1"/>
    <xf numFmtId="0" fontId="17" fillId="2" borderId="0" xfId="0" applyFont="1" applyFill="1"/>
    <xf numFmtId="0" fontId="16" fillId="2" borderId="3" xfId="0" applyFont="1" applyFill="1" applyBorder="1"/>
    <xf numFmtId="0" fontId="16" fillId="2" borderId="1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3" fontId="16" fillId="2" borderId="0" xfId="0" applyNumberFormat="1" applyFont="1" applyFill="1" applyBorder="1"/>
    <xf numFmtId="0" fontId="16" fillId="2" borderId="3" xfId="0" applyFont="1" applyFill="1" applyBorder="1" applyAlignment="1">
      <alignment horizontal="left"/>
    </xf>
    <xf numFmtId="3" fontId="4" fillId="2" borderId="3" xfId="0" applyNumberFormat="1" applyFont="1" applyFill="1" applyBorder="1"/>
    <xf numFmtId="3" fontId="3" fillId="2" borderId="0" xfId="0" applyNumberFormat="1" applyFont="1" applyFill="1" applyBorder="1"/>
    <xf numFmtId="0" fontId="3" fillId="2" borderId="3" xfId="0" applyFont="1" applyFill="1" applyBorder="1"/>
    <xf numFmtId="0" fontId="3" fillId="2" borderId="0" xfId="0" applyFont="1" applyFill="1" applyBorder="1"/>
    <xf numFmtId="3" fontId="16" fillId="2" borderId="17" xfId="0" applyNumberFormat="1" applyFont="1" applyFill="1" applyBorder="1"/>
    <xf numFmtId="0" fontId="6" fillId="2" borderId="17" xfId="0" applyFont="1" applyFill="1" applyBorder="1"/>
    <xf numFmtId="0" fontId="10" fillId="2" borderId="17" xfId="0" applyFont="1" applyFill="1" applyBorder="1"/>
    <xf numFmtId="1" fontId="4" fillId="0" borderId="13" xfId="0" applyNumberFormat="1" applyFont="1" applyBorder="1"/>
    <xf numFmtId="0" fontId="16" fillId="2" borderId="17" xfId="0" applyFont="1" applyFill="1" applyBorder="1"/>
    <xf numFmtId="0" fontId="16" fillId="2" borderId="13" xfId="0" applyFont="1" applyFill="1" applyBorder="1" applyAlignment="1">
      <alignment horizontal="left"/>
    </xf>
    <xf numFmtId="3" fontId="16" fillId="2" borderId="13" xfId="0" applyNumberFormat="1" applyFont="1" applyFill="1" applyBorder="1"/>
    <xf numFmtId="0" fontId="6" fillId="2" borderId="0" xfId="0" applyFont="1" applyFill="1" applyBorder="1"/>
    <xf numFmtId="0" fontId="0" fillId="0" borderId="8" xfId="0" applyBorder="1"/>
    <xf numFmtId="1" fontId="0" fillId="0" borderId="8" xfId="0" applyNumberFormat="1" applyBorder="1"/>
    <xf numFmtId="164" fontId="16" fillId="2" borderId="13" xfId="0" applyNumberFormat="1" applyFont="1" applyFill="1" applyBorder="1"/>
    <xf numFmtId="164" fontId="19" fillId="2" borderId="0" xfId="0" applyNumberFormat="1" applyFont="1" applyFill="1" applyBorder="1"/>
    <xf numFmtId="164" fontId="19" fillId="2" borderId="16" xfId="0" applyNumberFormat="1" applyFont="1" applyFill="1" applyBorder="1"/>
    <xf numFmtId="164" fontId="19" fillId="2" borderId="8" xfId="0" applyNumberFormat="1" applyFont="1" applyFill="1" applyBorder="1"/>
    <xf numFmtId="3" fontId="3" fillId="2" borderId="14" xfId="0" applyNumberFormat="1" applyFont="1" applyFill="1" applyBorder="1"/>
    <xf numFmtId="164" fontId="19" fillId="2" borderId="14" xfId="0" applyNumberFormat="1" applyFont="1" applyFill="1" applyBorder="1"/>
    <xf numFmtId="3" fontId="5" fillId="2" borderId="6" xfId="0" applyNumberFormat="1" applyFont="1" applyFill="1" applyBorder="1" applyAlignment="1">
      <alignment horizontal="center" vertical="center" wrapText="1"/>
    </xf>
    <xf numFmtId="0" fontId="10" fillId="2" borderId="0" xfId="0" applyFont="1" applyFill="1"/>
    <xf numFmtId="0" fontId="19" fillId="2" borderId="0" xfId="0" applyFont="1" applyFill="1" applyAlignment="1">
      <alignment vertical="center"/>
    </xf>
    <xf numFmtId="0" fontId="16" fillId="2" borderId="6" xfId="0" applyFont="1" applyFill="1" applyBorder="1" applyAlignment="1">
      <alignment vertical="center"/>
    </xf>
    <xf numFmtId="1" fontId="4" fillId="2" borderId="6" xfId="0" applyNumberFormat="1" applyFont="1" applyFill="1" applyBorder="1"/>
    <xf numFmtId="1" fontId="4" fillId="2" borderId="6" xfId="0" applyNumberFormat="1" applyFont="1" applyFill="1" applyBorder="1" applyAlignment="1">
      <alignment horizontal="right"/>
    </xf>
    <xf numFmtId="0" fontId="3" fillId="2" borderId="2" xfId="0" applyFont="1" applyFill="1" applyBorder="1"/>
    <xf numFmtId="1" fontId="3" fillId="2" borderId="6" xfId="0" applyNumberFormat="1" applyFont="1" applyFill="1" applyBorder="1"/>
    <xf numFmtId="1" fontId="3" fillId="2" borderId="6" xfId="0" applyNumberFormat="1" applyFont="1" applyFill="1" applyBorder="1" applyAlignment="1">
      <alignment horizontal="right"/>
    </xf>
    <xf numFmtId="0" fontId="20" fillId="2" borderId="0" xfId="0" applyFont="1" applyFill="1" applyBorder="1"/>
    <xf numFmtId="1" fontId="21" fillId="2" borderId="0" xfId="0" applyNumberFormat="1" applyFont="1" applyFill="1" applyBorder="1"/>
    <xf numFmtId="1" fontId="21" fillId="2" borderId="0" xfId="0" applyNumberFormat="1" applyFont="1" applyFill="1" applyBorder="1" applyAlignment="1">
      <alignment horizontal="right"/>
    </xf>
    <xf numFmtId="0" fontId="20" fillId="2" borderId="0" xfId="0" applyFont="1" applyFill="1" applyBorder="1" applyAlignment="1">
      <alignment horizontal="right"/>
    </xf>
    <xf numFmtId="0" fontId="19" fillId="2" borderId="0" xfId="0" applyFont="1" applyFill="1" applyBorder="1"/>
    <xf numFmtId="0" fontId="22" fillId="2" borderId="0" xfId="0" applyFont="1" applyFill="1" applyBorder="1"/>
    <xf numFmtId="1" fontId="23" fillId="2" borderId="0" xfId="0" applyNumberFormat="1" applyFont="1" applyFill="1" applyBorder="1"/>
    <xf numFmtId="1" fontId="23" fillId="2" borderId="0" xfId="0" applyNumberFormat="1" applyFont="1" applyFill="1" applyBorder="1" applyAlignment="1">
      <alignment horizontal="right"/>
    </xf>
    <xf numFmtId="0" fontId="22" fillId="2" borderId="0" xfId="0" applyFont="1" applyFill="1" applyBorder="1" applyAlignment="1">
      <alignment horizontal="right"/>
    </xf>
    <xf numFmtId="3" fontId="3" fillId="2" borderId="4" xfId="0" applyNumberFormat="1" applyFont="1" applyFill="1" applyBorder="1"/>
    <xf numFmtId="0" fontId="13" fillId="2" borderId="0" xfId="1" applyFont="1" applyFill="1"/>
    <xf numFmtId="0" fontId="25" fillId="2" borderId="0" xfId="1" applyFont="1" applyFill="1"/>
    <xf numFmtId="0" fontId="26" fillId="2" borderId="0" xfId="1" applyFont="1" applyFill="1"/>
    <xf numFmtId="0" fontId="6" fillId="2" borderId="0" xfId="1" applyFont="1" applyFill="1"/>
    <xf numFmtId="0" fontId="10" fillId="2" borderId="0" xfId="1" applyFont="1" applyFill="1"/>
    <xf numFmtId="0" fontId="14" fillId="2" borderId="0" xfId="1" applyFont="1" applyFill="1"/>
    <xf numFmtId="3" fontId="26" fillId="2" borderId="0" xfId="1" applyNumberFormat="1" applyFont="1" applyFill="1"/>
    <xf numFmtId="3" fontId="4" fillId="0" borderId="1" xfId="0" applyNumberFormat="1" applyFont="1" applyBorder="1" applyAlignment="1">
      <alignment horizontal="right"/>
    </xf>
    <xf numFmtId="3" fontId="4" fillId="0" borderId="7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2" borderId="0" xfId="0" applyFont="1" applyFill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right"/>
    </xf>
    <xf numFmtId="0" fontId="5" fillId="2" borderId="1" xfId="0" applyFont="1" applyFill="1" applyBorder="1" applyAlignment="1">
      <alignment vertical="center"/>
    </xf>
    <xf numFmtId="0" fontId="10" fillId="0" borderId="0" xfId="0" applyNumberFormat="1" applyFont="1"/>
    <xf numFmtId="0" fontId="0" fillId="0" borderId="15" xfId="0" applyBorder="1"/>
    <xf numFmtId="3" fontId="16" fillId="2" borderId="0" xfId="0" applyNumberFormat="1" applyFont="1" applyFill="1" applyBorder="1" applyAlignment="1">
      <alignment horizontal="right"/>
    </xf>
    <xf numFmtId="164" fontId="16" fillId="2" borderId="15" xfId="0" applyNumberFormat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164" fontId="19" fillId="2" borderId="0" xfId="0" applyNumberFormat="1" applyFont="1" applyFill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1" fontId="4" fillId="0" borderId="15" xfId="0" applyNumberFormat="1" applyFont="1" applyBorder="1" applyAlignment="1">
      <alignment horizontal="right"/>
    </xf>
    <xf numFmtId="0" fontId="0" fillId="0" borderId="0" xfId="0" applyFill="1" applyBorder="1"/>
    <xf numFmtId="3" fontId="0" fillId="0" borderId="0" xfId="0" applyNumberFormat="1" applyBorder="1"/>
    <xf numFmtId="0" fontId="11" fillId="0" borderId="0" xfId="0" applyFont="1" applyBorder="1"/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4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/>
    </xf>
    <xf numFmtId="0" fontId="16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/>
    </xf>
    <xf numFmtId="0" fontId="1" fillId="3" borderId="0" xfId="2" applyFill="1"/>
  </cellXfs>
  <cellStyles count="18">
    <cellStyle name="Millares 2 2 2" xfId="3"/>
    <cellStyle name="Millares 2 3" xfId="4"/>
    <cellStyle name="Millares 3" xfId="5"/>
    <cellStyle name="Millares 4" xfId="6"/>
    <cellStyle name="Millares 7" xfId="7"/>
    <cellStyle name="Millares 8" xfId="8"/>
    <cellStyle name="Normal" xfId="0" builtinId="0"/>
    <cellStyle name="Normal 11 2" xfId="9"/>
    <cellStyle name="Normal 2" xfId="1"/>
    <cellStyle name="Normal 3" xfId="10"/>
    <cellStyle name="Normal 3 2" xfId="11"/>
    <cellStyle name="Normal 4" xfId="2"/>
    <cellStyle name="Normal 6" xfId="12"/>
    <cellStyle name="Normal 7" xfId="13"/>
    <cellStyle name="Normal 7 2" xfId="14"/>
    <cellStyle name="Porcentual 2 2 2" xfId="15"/>
    <cellStyle name="Porcentual 2 3" xfId="16"/>
    <cellStyle name="Porcentual 3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96382922548897E-2"/>
          <c:y val="0.19491907261592467"/>
          <c:w val="0.75316498159623457"/>
          <c:h val="0.68910104986876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'Cuadro 3.2.5 y Gr 3.2.1'!$K$22</c:f>
              <c:strCache>
                <c:ptCount val="1"/>
                <c:pt idx="0">
                  <c:v>Doctorado                              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3.2.5 y Gr 3.2.1'!$L$21:$N$21</c:f>
              <c:strCache>
                <c:ptCount val="3"/>
                <c:pt idx="0">
                  <c:v>Estudiantes</c:v>
                </c:pt>
                <c:pt idx="1">
                  <c:v>Nuevos Inscriptos</c:v>
                </c:pt>
                <c:pt idx="2">
                  <c:v>Egresados</c:v>
                </c:pt>
              </c:strCache>
            </c:strRef>
          </c:cat>
          <c:val>
            <c:numRef>
              <c:f>'Cuadro 3.2.5 y Gr 3.2.1'!$L$22:$N$22</c:f>
              <c:numCache>
                <c:formatCode>#,##0</c:formatCode>
                <c:ptCount val="3"/>
                <c:pt idx="0">
                  <c:v>3241</c:v>
                </c:pt>
                <c:pt idx="1">
                  <c:v>545</c:v>
                </c:pt>
                <c:pt idx="2">
                  <c:v>287</c:v>
                </c:pt>
              </c:numCache>
            </c:numRef>
          </c:val>
        </c:ser>
        <c:ser>
          <c:idx val="2"/>
          <c:order val="1"/>
          <c:tx>
            <c:strRef>
              <c:f>'Cuadro 3.2.5 y Gr 3.2.1'!$K$23</c:f>
              <c:strCache>
                <c:ptCount val="1"/>
                <c:pt idx="0">
                  <c:v>Maestría                               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5.5522526532754976E-3"/>
                  <c:y val="5.446005055585216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3.2.5 y Gr 3.2.1'!$L$21:$N$21</c:f>
              <c:strCache>
                <c:ptCount val="3"/>
                <c:pt idx="0">
                  <c:v>Estudiantes</c:v>
                </c:pt>
                <c:pt idx="1">
                  <c:v>Nuevos Inscriptos</c:v>
                </c:pt>
                <c:pt idx="2">
                  <c:v>Egresados</c:v>
                </c:pt>
              </c:strCache>
            </c:strRef>
          </c:cat>
          <c:val>
            <c:numRef>
              <c:f>'Cuadro 3.2.5 y Gr 3.2.1'!$L$23:$N$23</c:f>
              <c:numCache>
                <c:formatCode>#,##0</c:formatCode>
                <c:ptCount val="3"/>
                <c:pt idx="0">
                  <c:v>18315</c:v>
                </c:pt>
                <c:pt idx="1">
                  <c:v>6448</c:v>
                </c:pt>
                <c:pt idx="2">
                  <c:v>2108</c:v>
                </c:pt>
              </c:numCache>
            </c:numRef>
          </c:val>
        </c:ser>
        <c:ser>
          <c:idx val="1"/>
          <c:order val="2"/>
          <c:tx>
            <c:strRef>
              <c:f>'Cuadro 3.2.5 y Gr 3.2.1'!$K$24</c:f>
              <c:strCache>
                <c:ptCount val="1"/>
                <c:pt idx="0">
                  <c:v>Especialidad                            </c:v>
                </c:pt>
              </c:strCache>
            </c:strRef>
          </c:tx>
          <c:invertIfNegative val="0"/>
          <c:dLbls>
            <c:txPr>
              <a:bodyPr/>
              <a:lstStyle/>
              <a:p>
                <a:pPr>
                  <a:defRPr sz="900">
                    <a:latin typeface="Arial" pitchFamily="34" charset="0"/>
                    <a:cs typeface="Arial" pitchFamily="34" charset="0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'Cuadro 3.2.5 y Gr 3.2.1'!$K$21:$M$21</c:f>
              <c:strCache>
                <c:ptCount val="3"/>
                <c:pt idx="1">
                  <c:v>Estudiantes</c:v>
                </c:pt>
                <c:pt idx="2">
                  <c:v>Nuevos Inscriptos</c:v>
                </c:pt>
              </c:strCache>
            </c:strRef>
          </c:cat>
          <c:val>
            <c:numRef>
              <c:f>'Cuadro 3.2.5 y Gr 3.2.1'!$L$24:$N$24</c:f>
              <c:numCache>
                <c:formatCode>#,##0</c:formatCode>
                <c:ptCount val="3"/>
                <c:pt idx="0">
                  <c:v>16566</c:v>
                </c:pt>
                <c:pt idx="1">
                  <c:v>5090</c:v>
                </c:pt>
                <c:pt idx="2">
                  <c:v>3716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617472"/>
        <c:axId val="168697856"/>
      </c:barChart>
      <c:catAx>
        <c:axId val="168617472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 b="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697856"/>
        <c:crosses val="autoZero"/>
        <c:auto val="1"/>
        <c:lblAlgn val="ctr"/>
        <c:lblOffset val="100"/>
        <c:noMultiLvlLbl val="0"/>
      </c:catAx>
      <c:valAx>
        <c:axId val="168697856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617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014919952030765"/>
          <c:y val="0.37442392338866193"/>
          <c:w val="0.14298715619127764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88" l="0.70000000000000062" r="0.70000000000000062" t="0.750000000000005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697489384507562E-2"/>
          <c:y val="0.19491907261592478"/>
          <c:w val="0.77226695809477064"/>
          <c:h val="0.6001891951006124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3.2.2 a 3.2.6'!$P$37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3.2.6'!$O$38:$O$42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3.2.6'!$P$38:$P$42</c:f>
              <c:numCache>
                <c:formatCode>General</c:formatCode>
                <c:ptCount val="5"/>
                <c:pt idx="0">
                  <c:v>6</c:v>
                </c:pt>
                <c:pt idx="1">
                  <c:v>0</c:v>
                </c:pt>
                <c:pt idx="2">
                  <c:v>47</c:v>
                </c:pt>
                <c:pt idx="3">
                  <c:v>62</c:v>
                </c:pt>
                <c:pt idx="4">
                  <c:v>172</c:v>
                </c:pt>
              </c:numCache>
            </c:numRef>
          </c:val>
        </c:ser>
        <c:ser>
          <c:idx val="1"/>
          <c:order val="1"/>
          <c:tx>
            <c:strRef>
              <c:f>'Gráficos 3.2.2 a 3.2.6'!$Q$37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3.2.6'!$O$38:$O$42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3.2.6'!$Q$38:$Q$42</c:f>
              <c:numCache>
                <c:formatCode>General</c:formatCode>
                <c:ptCount val="5"/>
                <c:pt idx="0">
                  <c:v>72</c:v>
                </c:pt>
                <c:pt idx="1">
                  <c:v>15</c:v>
                </c:pt>
                <c:pt idx="2">
                  <c:v>130</c:v>
                </c:pt>
                <c:pt idx="3">
                  <c:v>112</c:v>
                </c:pt>
                <c:pt idx="4">
                  <c:v>1779</c:v>
                </c:pt>
              </c:numCache>
            </c:numRef>
          </c:val>
        </c:ser>
        <c:ser>
          <c:idx val="2"/>
          <c:order val="2"/>
          <c:tx>
            <c:strRef>
              <c:f>'Gráficos 3.2.2 a 3.2.6'!$R$37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3.2.6'!$O$38:$O$42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3.2.6'!$R$38:$R$42</c:f>
              <c:numCache>
                <c:formatCode>General</c:formatCode>
                <c:ptCount val="5"/>
                <c:pt idx="0">
                  <c:v>262</c:v>
                </c:pt>
                <c:pt idx="1">
                  <c:v>10</c:v>
                </c:pt>
                <c:pt idx="2">
                  <c:v>1117</c:v>
                </c:pt>
                <c:pt idx="3">
                  <c:v>1194</c:v>
                </c:pt>
                <c:pt idx="4">
                  <c:v>1133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6978304"/>
        <c:axId val="166979840"/>
        <c:axId val="0"/>
      </c:bar3DChart>
      <c:catAx>
        <c:axId val="1669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6979840"/>
        <c:crosses val="autoZero"/>
        <c:auto val="1"/>
        <c:lblAlgn val="l"/>
        <c:lblOffset val="100"/>
        <c:noMultiLvlLbl val="0"/>
      </c:catAx>
      <c:valAx>
        <c:axId val="1669798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69783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72639171366659"/>
          <c:y val="0.3744239662349918"/>
          <c:w val="0.10259389592908413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1542576538202082E-2"/>
          <c:y val="0.27362277631963278"/>
          <c:w val="0.78370264323020244"/>
          <c:h val="0.553892898804316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3.2.2 a 3.2.6'!$P$5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3.2.6'!$O$6:$O$10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3.2.6'!$P$6:$P$10</c:f>
              <c:numCache>
                <c:formatCode>#,##0</c:formatCode>
                <c:ptCount val="5"/>
                <c:pt idx="0">
                  <c:v>120</c:v>
                </c:pt>
                <c:pt idx="1">
                  <c:v>0</c:v>
                </c:pt>
                <c:pt idx="2">
                  <c:v>658</c:v>
                </c:pt>
                <c:pt idx="3">
                  <c:v>969</c:v>
                </c:pt>
                <c:pt idx="4">
                  <c:v>1494</c:v>
                </c:pt>
              </c:numCache>
            </c:numRef>
          </c:val>
        </c:ser>
        <c:ser>
          <c:idx val="1"/>
          <c:order val="1"/>
          <c:tx>
            <c:strRef>
              <c:f>'Gráficos 3.2.2 a 3.2.6'!$Q$5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3.2.6'!$O$6:$O$10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3.2.6'!$Q$6:$Q$10</c:f>
              <c:numCache>
                <c:formatCode>#,##0</c:formatCode>
                <c:ptCount val="5"/>
                <c:pt idx="0">
                  <c:v>475</c:v>
                </c:pt>
                <c:pt idx="1">
                  <c:v>167</c:v>
                </c:pt>
                <c:pt idx="2">
                  <c:v>1253</c:v>
                </c:pt>
                <c:pt idx="3">
                  <c:v>1714</c:v>
                </c:pt>
                <c:pt idx="4">
                  <c:v>14706</c:v>
                </c:pt>
              </c:numCache>
            </c:numRef>
          </c:val>
        </c:ser>
        <c:ser>
          <c:idx val="2"/>
          <c:order val="2"/>
          <c:tx>
            <c:strRef>
              <c:f>'Gráficos 3.2.2 a 3.2.6'!$R$5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3.2.6'!$O$6:$O$10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3.2.6'!$R$6:$R$10</c:f>
              <c:numCache>
                <c:formatCode>#,##0</c:formatCode>
                <c:ptCount val="5"/>
                <c:pt idx="0">
                  <c:v>893</c:v>
                </c:pt>
                <c:pt idx="1">
                  <c:v>20</c:v>
                </c:pt>
                <c:pt idx="2">
                  <c:v>5772</c:v>
                </c:pt>
                <c:pt idx="3">
                  <c:v>4593</c:v>
                </c:pt>
                <c:pt idx="4">
                  <c:v>5288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7007744"/>
        <c:axId val="167009280"/>
        <c:axId val="0"/>
      </c:bar3DChart>
      <c:catAx>
        <c:axId val="16700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7009280"/>
        <c:crosses val="autoZero"/>
        <c:auto val="1"/>
        <c:lblAlgn val="l"/>
        <c:lblOffset val="100"/>
        <c:noMultiLvlLbl val="0"/>
      </c:catAx>
      <c:valAx>
        <c:axId val="1670092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70077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921139066370962"/>
          <c:y val="0.3744239662349918"/>
          <c:w val="0.10236361868907798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140881038518922E-2"/>
          <c:y val="0.21806735696499624"/>
          <c:w val="0.78730001655199167"/>
          <c:h val="0.609448454359885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3.2.2 a 3.2.6'!$P$22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3.2.6'!$O$23:$O$27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3.2.6'!$P$23:$P$27</c:f>
              <c:numCache>
                <c:formatCode>General</c:formatCode>
                <c:ptCount val="5"/>
                <c:pt idx="0">
                  <c:v>20</c:v>
                </c:pt>
                <c:pt idx="1">
                  <c:v>0</c:v>
                </c:pt>
                <c:pt idx="2">
                  <c:v>113</c:v>
                </c:pt>
                <c:pt idx="3" formatCode="#,##0">
                  <c:v>152</c:v>
                </c:pt>
                <c:pt idx="4">
                  <c:v>260</c:v>
                </c:pt>
              </c:numCache>
            </c:numRef>
          </c:val>
        </c:ser>
        <c:ser>
          <c:idx val="1"/>
          <c:order val="1"/>
          <c:tx>
            <c:strRef>
              <c:f>'Gráficos 3.2.2 a 3.2.6'!$Q$22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3.2.6'!$O$23:$O$27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3.2.6'!$Q$23:$Q$27</c:f>
              <c:numCache>
                <c:formatCode>General</c:formatCode>
                <c:ptCount val="5"/>
                <c:pt idx="0">
                  <c:v>205</c:v>
                </c:pt>
                <c:pt idx="1">
                  <c:v>59</c:v>
                </c:pt>
                <c:pt idx="2">
                  <c:v>359</c:v>
                </c:pt>
                <c:pt idx="3" formatCode="#,##0">
                  <c:v>662</c:v>
                </c:pt>
                <c:pt idx="4">
                  <c:v>5163</c:v>
                </c:pt>
              </c:numCache>
            </c:numRef>
          </c:val>
        </c:ser>
        <c:ser>
          <c:idx val="2"/>
          <c:order val="2"/>
          <c:tx>
            <c:strRef>
              <c:f>'Gráficos 3.2.2 a 3.2.6'!$R$22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3.2.2 a 3.2.6'!$O$23:$O$27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'Gráficos 3.2.2 a 3.2.6'!$R$23:$R$27</c:f>
              <c:numCache>
                <c:formatCode>General</c:formatCode>
                <c:ptCount val="5"/>
                <c:pt idx="0">
                  <c:v>300</c:v>
                </c:pt>
                <c:pt idx="1">
                  <c:v>11</c:v>
                </c:pt>
                <c:pt idx="2">
                  <c:v>1787</c:v>
                </c:pt>
                <c:pt idx="3" formatCode="#,##0">
                  <c:v>1178</c:v>
                </c:pt>
                <c:pt idx="4">
                  <c:v>1814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7044992"/>
        <c:axId val="167046528"/>
        <c:axId val="0"/>
      </c:bar3DChart>
      <c:catAx>
        <c:axId val="16704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7046528"/>
        <c:crosses val="autoZero"/>
        <c:auto val="1"/>
        <c:lblAlgn val="l"/>
        <c:lblOffset val="100"/>
        <c:noMultiLvlLbl val="0"/>
      </c:catAx>
      <c:valAx>
        <c:axId val="167046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S"/>
          </a:p>
        </c:txPr>
        <c:crossAx val="167044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12539310964565"/>
          <c:y val="0.38355625067414612"/>
          <c:w val="0.1027094417251906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6" l="0.70000000000000062" r="0.70000000000000062" t="0.75000000000000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5697489384507562E-2"/>
          <c:y val="0.19491907261592473"/>
          <c:w val="0.77226695809477064"/>
          <c:h val="0.6001891951006124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3.2.7'!$P$37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3.2.7'!$O$38:$O$43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3.2.7'!$P$38:$P$43</c:f>
              <c:numCache>
                <c:formatCode>General</c:formatCode>
                <c:ptCount val="6"/>
                <c:pt idx="0">
                  <c:v>0</c:v>
                </c:pt>
                <c:pt idx="1">
                  <c:v>29</c:v>
                </c:pt>
                <c:pt idx="2">
                  <c:v>7</c:v>
                </c:pt>
                <c:pt idx="3">
                  <c:v>251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'Gráficos 3.2.5 a 3.2.7'!$Q$37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3.2.7'!$O$38:$O$43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3.2.7'!$Q$38:$Q$43</c:f>
              <c:numCache>
                <c:formatCode>General</c:formatCode>
                <c:ptCount val="6"/>
                <c:pt idx="0">
                  <c:v>0</c:v>
                </c:pt>
                <c:pt idx="1">
                  <c:v>179</c:v>
                </c:pt>
                <c:pt idx="2">
                  <c:v>25</c:v>
                </c:pt>
                <c:pt idx="3">
                  <c:v>1895</c:v>
                </c:pt>
                <c:pt idx="4">
                  <c:v>0</c:v>
                </c:pt>
                <c:pt idx="5">
                  <c:v>9</c:v>
                </c:pt>
              </c:numCache>
            </c:numRef>
          </c:val>
        </c:ser>
        <c:ser>
          <c:idx val="2"/>
          <c:order val="2"/>
          <c:tx>
            <c:strRef>
              <c:f>'Gráficos 3.2.5 a 3.2.7'!$R$37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3.2.7'!$O$38:$O$43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3.2.7'!$R$38:$R$43</c:f>
              <c:numCache>
                <c:formatCode>General</c:formatCode>
                <c:ptCount val="6"/>
                <c:pt idx="0">
                  <c:v>10</c:v>
                </c:pt>
                <c:pt idx="1">
                  <c:v>237</c:v>
                </c:pt>
                <c:pt idx="2">
                  <c:v>50</c:v>
                </c:pt>
                <c:pt idx="3">
                  <c:v>3337</c:v>
                </c:pt>
                <c:pt idx="4">
                  <c:v>48</c:v>
                </c:pt>
                <c:pt idx="5">
                  <c:v>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8725504"/>
        <c:axId val="168731392"/>
        <c:axId val="0"/>
      </c:bar3DChart>
      <c:catAx>
        <c:axId val="16872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31392"/>
        <c:crosses val="autoZero"/>
        <c:auto val="1"/>
        <c:lblAlgn val="l"/>
        <c:lblOffset val="100"/>
        <c:noMultiLvlLbl val="0"/>
      </c:catAx>
      <c:valAx>
        <c:axId val="1687313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25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972639171366659"/>
          <c:y val="0.37442396623499152"/>
          <c:w val="0.10259389592908413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1542576538202082E-2"/>
          <c:y val="0.27362277631963255"/>
          <c:w val="0.78370264323020244"/>
          <c:h val="0.55389289880431614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3.2.7'!$P$5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3.2.7'!$O$6:$O$11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3.2.7'!$P$6:$P$11</c:f>
              <c:numCache>
                <c:formatCode>#,##0</c:formatCode>
                <c:ptCount val="6"/>
                <c:pt idx="0">
                  <c:v>0</c:v>
                </c:pt>
                <c:pt idx="1">
                  <c:v>536</c:v>
                </c:pt>
                <c:pt idx="2">
                  <c:v>126</c:v>
                </c:pt>
                <c:pt idx="3">
                  <c:v>2579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'Gráficos 3.2.5 a 3.2.7'!$Q$5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3.2.7'!$O$6:$O$11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3.2.7'!$Q$6:$Q$11</c:f>
              <c:numCache>
                <c:formatCode>#,##0</c:formatCode>
                <c:ptCount val="6"/>
                <c:pt idx="0">
                  <c:v>115</c:v>
                </c:pt>
                <c:pt idx="1">
                  <c:v>2023</c:v>
                </c:pt>
                <c:pt idx="2">
                  <c:v>450</c:v>
                </c:pt>
                <c:pt idx="3">
                  <c:v>15481</c:v>
                </c:pt>
                <c:pt idx="4">
                  <c:v>1</c:v>
                </c:pt>
                <c:pt idx="5">
                  <c:v>245</c:v>
                </c:pt>
              </c:numCache>
            </c:numRef>
          </c:val>
        </c:ser>
        <c:ser>
          <c:idx val="2"/>
          <c:order val="2"/>
          <c:tx>
            <c:strRef>
              <c:f>'Gráficos 3.2.5 a 3.2.7'!$R$5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3.2.7'!$O$6:$O$11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3.2.7'!$R$6:$R$11</c:f>
              <c:numCache>
                <c:formatCode>#,##0</c:formatCode>
                <c:ptCount val="6"/>
                <c:pt idx="0">
                  <c:v>175</c:v>
                </c:pt>
                <c:pt idx="1">
                  <c:v>2025</c:v>
                </c:pt>
                <c:pt idx="2">
                  <c:v>349</c:v>
                </c:pt>
                <c:pt idx="3">
                  <c:v>13308</c:v>
                </c:pt>
                <c:pt idx="4">
                  <c:v>264</c:v>
                </c:pt>
                <c:pt idx="5">
                  <c:v>445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8763392"/>
        <c:axId val="168764928"/>
        <c:axId val="0"/>
      </c:bar3DChart>
      <c:catAx>
        <c:axId val="1687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64928"/>
        <c:crosses val="autoZero"/>
        <c:auto val="1"/>
        <c:lblAlgn val="l"/>
        <c:lblOffset val="100"/>
        <c:noMultiLvlLbl val="0"/>
      </c:catAx>
      <c:valAx>
        <c:axId val="1687649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63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0921139066370962"/>
          <c:y val="0.37442396623499152"/>
          <c:w val="0.10236361868907798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7140881038518922E-2"/>
          <c:y val="0.21806735696499613"/>
          <c:w val="0.78730001655199144"/>
          <c:h val="0.6094484543598845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'Gráficos 3.2.5 a 3.2.7'!$P$22</c:f>
              <c:strCache>
                <c:ptCount val="1"/>
                <c:pt idx="0">
                  <c:v>Doctorado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3.2.7'!$O$23:$O$28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3.2.7'!$P$23:$P$28</c:f>
              <c:numCache>
                <c:formatCode>General</c:formatCode>
                <c:ptCount val="6"/>
                <c:pt idx="0">
                  <c:v>0</c:v>
                </c:pt>
                <c:pt idx="1">
                  <c:v>120</c:v>
                </c:pt>
                <c:pt idx="2">
                  <c:v>21</c:v>
                </c:pt>
                <c:pt idx="3" formatCode="#,##0">
                  <c:v>404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'Gráficos 3.2.5 a 3.2.7'!$Q$22</c:f>
              <c:strCache>
                <c:ptCount val="1"/>
                <c:pt idx="0">
                  <c:v>Maestría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3.2.7'!$O$23:$O$28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3.2.7'!$Q$23:$Q$28</c:f>
              <c:numCache>
                <c:formatCode>General</c:formatCode>
                <c:ptCount val="6"/>
                <c:pt idx="0">
                  <c:v>38</c:v>
                </c:pt>
                <c:pt idx="1">
                  <c:v>1082</c:v>
                </c:pt>
                <c:pt idx="2">
                  <c:v>181</c:v>
                </c:pt>
                <c:pt idx="3" formatCode="#,##0">
                  <c:v>5066</c:v>
                </c:pt>
                <c:pt idx="4">
                  <c:v>0</c:v>
                </c:pt>
                <c:pt idx="5">
                  <c:v>81</c:v>
                </c:pt>
              </c:numCache>
            </c:numRef>
          </c:val>
        </c:ser>
        <c:ser>
          <c:idx val="2"/>
          <c:order val="2"/>
          <c:tx>
            <c:strRef>
              <c:f>'Gráficos 3.2.5 a 3.2.7'!$R$22</c:f>
              <c:strCache>
                <c:ptCount val="1"/>
                <c:pt idx="0">
                  <c:v>Especialidad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'Gráficos 3.2.5 a 3.2.7'!$O$23:$O$28</c:f>
              <c:strCache>
                <c:ptCount val="6"/>
                <c:pt idx="0">
                  <c:v>Región Bonaerense</c:v>
                </c:pt>
                <c:pt idx="1">
                  <c:v>Región Centro</c:v>
                </c:pt>
                <c:pt idx="2">
                  <c:v>Región Nuevo Cuyo</c:v>
                </c:pt>
                <c:pt idx="3">
                  <c:v>Región Metropolitana</c:v>
                </c:pt>
                <c:pt idx="4">
                  <c:v>Región Noreste</c:v>
                </c:pt>
                <c:pt idx="5">
                  <c:v>Región Noroeste</c:v>
                </c:pt>
              </c:strCache>
            </c:strRef>
          </c:cat>
          <c:val>
            <c:numRef>
              <c:f>'Gráficos 3.2.5 a 3.2.7'!$R$23:$R$28</c:f>
              <c:numCache>
                <c:formatCode>General</c:formatCode>
                <c:ptCount val="6"/>
                <c:pt idx="0">
                  <c:v>51</c:v>
                </c:pt>
                <c:pt idx="1">
                  <c:v>646</c:v>
                </c:pt>
                <c:pt idx="2">
                  <c:v>123</c:v>
                </c:pt>
                <c:pt idx="3" formatCode="#,##0">
                  <c:v>4161</c:v>
                </c:pt>
                <c:pt idx="4">
                  <c:v>38</c:v>
                </c:pt>
                <c:pt idx="5">
                  <c:v>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68797312"/>
        <c:axId val="168798848"/>
        <c:axId val="0"/>
      </c:bar3DChart>
      <c:catAx>
        <c:axId val="1687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98848"/>
        <c:crosses val="autoZero"/>
        <c:auto val="1"/>
        <c:lblAlgn val="l"/>
        <c:lblOffset val="100"/>
        <c:noMultiLvlLbl val="0"/>
      </c:catAx>
      <c:valAx>
        <c:axId val="168798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es-ES"/>
          </a:p>
        </c:txPr>
        <c:crossAx val="1687973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6712539310964565"/>
          <c:y val="0.383556250674146"/>
          <c:w val="0.10270944172519057"/>
          <c:h val="0.25115157480314959"/>
        </c:manualLayout>
      </c:layout>
      <c:overlay val="0"/>
      <c:txPr>
        <a:bodyPr/>
        <a:lstStyle/>
        <a:p>
          <a:pPr>
            <a:defRPr sz="900" b="1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577" l="0.70000000000000062" r="0.70000000000000062" t="0.75000000000000577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16580</xdr:colOff>
      <xdr:row>0</xdr:row>
      <xdr:rowOff>21465</xdr:rowOff>
    </xdr:from>
    <xdr:to>
      <xdr:col>4</xdr:col>
      <xdr:colOff>355401</xdr:colOff>
      <xdr:row>13</xdr:row>
      <xdr:rowOff>94130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80" y="21465"/>
          <a:ext cx="3386821" cy="2549165"/>
        </a:xfrm>
        <a:prstGeom prst="rect">
          <a:avLst/>
        </a:prstGeom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0.09315</cdr:x>
      <cdr:y>0.07326</cdr:y>
    </cdr:from>
    <cdr:to>
      <cdr:x>0.90011</cdr:x>
      <cdr:y>0.24176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90543" y="190500"/>
          <a:ext cx="6848507" cy="438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 b="1">
              <a:latin typeface="Arial" pitchFamily="34" charset="0"/>
              <a:cs typeface="Arial" pitchFamily="34" charset="0"/>
            </a:rPr>
            <a:t>Gráfico 3.2.5. Estudiantes de títulos de posgrado </a:t>
          </a:r>
          <a:r>
            <a:rPr lang="es-ES" sz="900" b="1" u="non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por tipo de título según región CPRES, del sector</a:t>
          </a:r>
          <a:r>
            <a:rPr lang="es-ES" sz="900" b="1" u="non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de gestión privada/internacional/extranjero</a:t>
          </a:r>
          <a:r>
            <a:rPr lang="es-ES" sz="900" b="1" u="non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. Año 2016.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0.07207</cdr:x>
      <cdr:y>0.04861</cdr:y>
    </cdr:from>
    <cdr:to>
      <cdr:x>0.96396</cdr:x>
      <cdr:y>0.23077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09582" y="126401"/>
          <a:ext cx="7543818" cy="47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 b="1">
              <a:latin typeface="Arial" pitchFamily="34" charset="0"/>
              <a:cs typeface="Arial" pitchFamily="34" charset="0"/>
            </a:rPr>
            <a:t>Gráfico 3.2.6. Nuevos</a:t>
          </a:r>
          <a:r>
            <a:rPr lang="es-ES" sz="900" b="1" baseline="0">
              <a:latin typeface="Arial" pitchFamily="34" charset="0"/>
              <a:cs typeface="Arial" pitchFamily="34" charset="0"/>
            </a:rPr>
            <a:t> Inscriptos de títulos de posgrado por tipo de título según  región CPRES, del sector de gestión </a:t>
          </a:r>
          <a:r>
            <a:rPr lang="es-ES" sz="900" b="1" u="none" baseline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privada/internacional/extranjero. Año 2016.</a:t>
          </a:r>
          <a:endParaRPr lang="es-ES" sz="900" b="1" u="non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5</xdr:col>
      <xdr:colOff>54429</xdr:colOff>
      <xdr:row>38</xdr:row>
      <xdr:rowOff>3742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0.01479</cdr:x>
      <cdr:y>0.02431</cdr:y>
    </cdr:from>
    <cdr:to>
      <cdr:x>0.9776</cdr:x>
      <cdr:y>0.15325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13364" y="83855"/>
          <a:ext cx="7379846" cy="4447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 b="1">
              <a:latin typeface="Arial" pitchFamily="34" charset="0"/>
              <a:cs typeface="Arial" pitchFamily="34" charset="0"/>
            </a:rPr>
            <a:t>Gráfico 3.2.1. Estudiantes, nuevos inscriptos y egresados de títulos de posgrado por tipo de título del sector privado/internacional/extranjero.</a:t>
          </a:r>
          <a:r>
            <a:rPr lang="es-ES" sz="900" b="1" baseline="0">
              <a:latin typeface="Arial" pitchFamily="34" charset="0"/>
              <a:cs typeface="Arial" pitchFamily="34" charset="0"/>
            </a:rPr>
            <a:t> Año 2016.</a:t>
          </a:r>
          <a:endParaRPr lang="es-ES" sz="9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35</xdr:row>
      <xdr:rowOff>171451</xdr:rowOff>
    </xdr:from>
    <xdr:to>
      <xdr:col>12</xdr:col>
      <xdr:colOff>314325</xdr:colOff>
      <xdr:row>51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0</xdr:row>
      <xdr:rowOff>114300</xdr:rowOff>
    </xdr:from>
    <xdr:to>
      <xdr:col>12</xdr:col>
      <xdr:colOff>209550</xdr:colOff>
      <xdr:row>15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18</xdr:row>
      <xdr:rowOff>9525</xdr:rowOff>
    </xdr:from>
    <xdr:to>
      <xdr:col>12</xdr:col>
      <xdr:colOff>66675</xdr:colOff>
      <xdr:row>33</xdr:row>
      <xdr:rowOff>76200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0.10799</cdr:x>
      <cdr:y>0.03819</cdr:y>
    </cdr:from>
    <cdr:to>
      <cdr:x>0.90265</cdr:x>
      <cdr:y>0.1958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29859" y="104036"/>
          <a:ext cx="6842541" cy="429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s-ES" sz="1100" b="1" baseline="0" smtClean="0">
              <a:latin typeface="+mn-lt"/>
              <a:ea typeface="+mn-ea"/>
              <a:cs typeface="+mn-cs"/>
            </a:rPr>
            <a:t>Gráfico 3.2.4 Egresados de títulos de posgrado según rama y tipo de título del sector de gestión</a:t>
          </a:r>
        </a:p>
        <a:p xmlns:a="http://schemas.openxmlformats.org/drawingml/2006/main">
          <a:pPr algn="ctr"/>
          <a:r>
            <a:rPr lang="es-ES" sz="1100" b="1" baseline="0" smtClean="0">
              <a:latin typeface="+mn-lt"/>
              <a:ea typeface="+mn-ea"/>
              <a:cs typeface="+mn-cs"/>
            </a:rPr>
            <a:t>privado/internacional/extranjero. Año 2016.</a:t>
          </a:r>
          <a:endParaRPr lang="es-ES" sz="900" b="1" u="non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0.09315</cdr:x>
      <cdr:y>0.07326</cdr:y>
    </cdr:from>
    <cdr:to>
      <cdr:x>0.90011</cdr:x>
      <cdr:y>0.24176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790543" y="190500"/>
          <a:ext cx="6848507" cy="4381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 baseline="0" smtClean="0">
              <a:latin typeface="+mn-lt"/>
              <a:ea typeface="+mn-ea"/>
              <a:cs typeface="+mn-cs"/>
            </a:rPr>
            <a:t>Gráfico 3.2.2 Estudiantes de títulos de posgrado según rama y tipo de título del sector de gestión privado/internacional/extr anjero. Año 2016.</a:t>
          </a:r>
          <a:endParaRPr lang="es-ES" sz="900" b="1" u="non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0.07207</cdr:x>
      <cdr:y>0.04861</cdr:y>
    </cdr:from>
    <cdr:to>
      <cdr:x>0.96396</cdr:x>
      <cdr:y>0.23077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609582" y="126401"/>
          <a:ext cx="7543818" cy="473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100" b="1" baseline="0" smtClean="0">
              <a:latin typeface="+mn-lt"/>
              <a:ea typeface="+mn-ea"/>
              <a:cs typeface="+mn-cs"/>
            </a:rPr>
            <a:t>Gráfico 3.2.3 Nuevos Inscriptos de títulos de posgrado según rama y tipo de título del sector de gestión privado/internacional/extranjero. Año 2016.</a:t>
          </a:r>
          <a:endParaRPr lang="es-ES" sz="900" b="1" u="none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35</xdr:row>
      <xdr:rowOff>171451</xdr:rowOff>
    </xdr:from>
    <xdr:to>
      <xdr:col>12</xdr:col>
      <xdr:colOff>314325</xdr:colOff>
      <xdr:row>51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104775</xdr:colOff>
      <xdr:row>0</xdr:row>
      <xdr:rowOff>114300</xdr:rowOff>
    </xdr:from>
    <xdr:to>
      <xdr:col>12</xdr:col>
      <xdr:colOff>209550</xdr:colOff>
      <xdr:row>15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752475</xdr:colOff>
      <xdr:row>18</xdr:row>
      <xdr:rowOff>9525</xdr:rowOff>
    </xdr:from>
    <xdr:to>
      <xdr:col>12</xdr:col>
      <xdr:colOff>66675</xdr:colOff>
      <xdr:row>33</xdr:row>
      <xdr:rowOff>76200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0.10799</cdr:x>
      <cdr:y>0.03819</cdr:y>
    </cdr:from>
    <cdr:to>
      <cdr:x>0.90265</cdr:x>
      <cdr:y>0.1958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929859" y="104036"/>
          <a:ext cx="6842541" cy="4293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900" b="1">
              <a:latin typeface="Arial" pitchFamily="34" charset="0"/>
              <a:cs typeface="Arial" pitchFamily="34" charset="0"/>
            </a:rPr>
            <a:t>Gráfico 3.2.7  Egresados de títulos de posgrado por tipo de título según región CPRES, del sector de gestión </a:t>
          </a:r>
          <a:r>
            <a:rPr lang="es-ES" sz="900" b="1" u="none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privada/internacional/extranjero. Año 2016.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"/>
  <sheetViews>
    <sheetView tabSelected="1" workbookViewId="0">
      <selection activeCell="A6" sqref="A6"/>
    </sheetView>
  </sheetViews>
  <sheetFormatPr baseColWidth="10" defaultRowHeight="15" x14ac:dyDescent="0.25"/>
  <cols>
    <col min="1" max="16384" width="11.42578125" style="244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749992370372631"/>
  </sheetPr>
  <dimension ref="B1:N19"/>
  <sheetViews>
    <sheetView showGridLines="0" workbookViewId="0">
      <selection activeCell="E28" sqref="E28"/>
    </sheetView>
  </sheetViews>
  <sheetFormatPr baseColWidth="10" defaultRowHeight="12.75" x14ac:dyDescent="0.2"/>
  <cols>
    <col min="1" max="1" width="17" bestFit="1" customWidth="1"/>
    <col min="2" max="2" width="51.42578125" bestFit="1" customWidth="1"/>
    <col min="3" max="3" width="9.5703125" customWidth="1"/>
    <col min="4" max="4" width="10.28515625" customWidth="1"/>
    <col min="5" max="5" width="8.7109375" customWidth="1"/>
    <col min="6" max="6" width="12.5703125" customWidth="1"/>
    <col min="7" max="7" width="5.5703125" customWidth="1"/>
    <col min="8" max="8" width="10.28515625" customWidth="1"/>
    <col min="9" max="9" width="8.7109375" customWidth="1"/>
    <col min="10" max="10" width="12.5703125" customWidth="1"/>
    <col min="11" max="11" width="5.5703125" customWidth="1"/>
    <col min="12" max="12" width="10.28515625" customWidth="1"/>
    <col min="13" max="13" width="8.7109375" customWidth="1"/>
    <col min="14" max="14" width="12.5703125" customWidth="1"/>
  </cols>
  <sheetData>
    <row r="1" spans="2:14" x14ac:dyDescent="0.2">
      <c r="B1" s="23" t="s">
        <v>178</v>
      </c>
    </row>
    <row r="4" spans="2:14" x14ac:dyDescent="0.2">
      <c r="B4" s="229" t="s">
        <v>174</v>
      </c>
      <c r="C4" s="238" t="s">
        <v>131</v>
      </c>
      <c r="D4" s="238"/>
      <c r="E4" s="238"/>
      <c r="F4" s="238"/>
      <c r="G4" s="238" t="s">
        <v>150</v>
      </c>
      <c r="H4" s="238"/>
      <c r="I4" s="238"/>
      <c r="J4" s="238"/>
      <c r="K4" s="238" t="s">
        <v>152</v>
      </c>
      <c r="L4" s="238"/>
      <c r="M4" s="238"/>
      <c r="N4" s="238"/>
    </row>
    <row r="5" spans="2:14" x14ac:dyDescent="0.2">
      <c r="B5" s="230"/>
      <c r="C5" s="71" t="s">
        <v>157</v>
      </c>
      <c r="D5" s="71" t="s">
        <v>175</v>
      </c>
      <c r="E5" s="71" t="s">
        <v>176</v>
      </c>
      <c r="F5" s="71" t="s">
        <v>177</v>
      </c>
      <c r="G5" s="71" t="s">
        <v>157</v>
      </c>
      <c r="H5" s="71" t="s">
        <v>175</v>
      </c>
      <c r="I5" s="71" t="s">
        <v>176</v>
      </c>
      <c r="J5" s="71" t="s">
        <v>177</v>
      </c>
      <c r="K5" s="71" t="s">
        <v>157</v>
      </c>
      <c r="L5" s="71" t="s">
        <v>175</v>
      </c>
      <c r="M5" s="71" t="s">
        <v>176</v>
      </c>
      <c r="N5" s="71" t="s">
        <v>177</v>
      </c>
    </row>
    <row r="6" spans="2:14" s="23" customFormat="1" x14ac:dyDescent="0.2">
      <c r="B6" s="7" t="s">
        <v>157</v>
      </c>
      <c r="C6" s="26">
        <v>6860</v>
      </c>
      <c r="D6" s="26">
        <v>140</v>
      </c>
      <c r="E6" s="26">
        <v>1889</v>
      </c>
      <c r="F6" s="26">
        <v>4831</v>
      </c>
      <c r="G6" s="26">
        <v>1850</v>
      </c>
      <c r="H6" s="26">
        <v>34</v>
      </c>
      <c r="I6" s="26">
        <v>490</v>
      </c>
      <c r="J6" s="26">
        <v>1326</v>
      </c>
      <c r="K6" s="26">
        <v>1501</v>
      </c>
      <c r="L6" s="26">
        <v>11</v>
      </c>
      <c r="M6" s="26">
        <v>91</v>
      </c>
      <c r="N6" s="26">
        <v>1399</v>
      </c>
    </row>
    <row r="7" spans="2:14" s="23" customFormat="1" x14ac:dyDescent="0.2">
      <c r="B7" s="7" t="s">
        <v>84</v>
      </c>
      <c r="C7" s="26">
        <v>39</v>
      </c>
      <c r="D7" s="26" t="s">
        <v>145</v>
      </c>
      <c r="E7" s="26" t="s">
        <v>145</v>
      </c>
      <c r="F7" s="26">
        <v>39</v>
      </c>
      <c r="G7" s="26">
        <v>15</v>
      </c>
      <c r="H7" s="26" t="s">
        <v>145</v>
      </c>
      <c r="I7" s="26" t="s">
        <v>145</v>
      </c>
      <c r="J7" s="26">
        <v>15</v>
      </c>
      <c r="K7" s="26">
        <v>4</v>
      </c>
      <c r="L7" s="26" t="s">
        <v>145</v>
      </c>
      <c r="M7" s="26" t="s">
        <v>145</v>
      </c>
      <c r="N7" s="26">
        <v>4</v>
      </c>
    </row>
    <row r="8" spans="2:14" x14ac:dyDescent="0.2">
      <c r="B8" s="5" t="s">
        <v>91</v>
      </c>
      <c r="C8" s="60">
        <v>39</v>
      </c>
      <c r="D8" s="60" t="s">
        <v>145</v>
      </c>
      <c r="E8" s="60" t="s">
        <v>145</v>
      </c>
      <c r="F8" s="60">
        <v>39</v>
      </c>
      <c r="G8" s="60">
        <v>15</v>
      </c>
      <c r="H8" s="60" t="s">
        <v>145</v>
      </c>
      <c r="I8" s="60" t="s">
        <v>145</v>
      </c>
      <c r="J8" s="60">
        <v>15</v>
      </c>
      <c r="K8" s="60">
        <v>4</v>
      </c>
      <c r="L8" s="60" t="s">
        <v>145</v>
      </c>
      <c r="M8" s="60" t="s">
        <v>145</v>
      </c>
      <c r="N8" s="60">
        <v>4</v>
      </c>
    </row>
    <row r="9" spans="2:14" s="23" customFormat="1" x14ac:dyDescent="0.2">
      <c r="B9" s="7" t="s">
        <v>74</v>
      </c>
      <c r="C9" s="26">
        <v>3795</v>
      </c>
      <c r="D9" s="26" t="s">
        <v>145</v>
      </c>
      <c r="E9" s="26">
        <v>315</v>
      </c>
      <c r="F9" s="26">
        <v>3480</v>
      </c>
      <c r="G9" s="26">
        <v>952</v>
      </c>
      <c r="H9" s="26" t="s">
        <v>145</v>
      </c>
      <c r="I9" s="26">
        <v>97</v>
      </c>
      <c r="J9" s="26">
        <v>855</v>
      </c>
      <c r="K9" s="26">
        <v>1026</v>
      </c>
      <c r="L9" s="26" t="s">
        <v>145</v>
      </c>
      <c r="M9" s="26">
        <v>11</v>
      </c>
      <c r="N9" s="26">
        <v>1015</v>
      </c>
    </row>
    <row r="10" spans="2:14" x14ac:dyDescent="0.2">
      <c r="B10" s="13" t="s">
        <v>79</v>
      </c>
      <c r="C10" s="24">
        <v>3227</v>
      </c>
      <c r="D10" s="24" t="s">
        <v>145</v>
      </c>
      <c r="E10" s="24">
        <v>151</v>
      </c>
      <c r="F10" s="24">
        <v>3076</v>
      </c>
      <c r="G10" s="24">
        <v>890</v>
      </c>
      <c r="H10" s="24" t="s">
        <v>145</v>
      </c>
      <c r="I10" s="24">
        <v>35</v>
      </c>
      <c r="J10" s="24">
        <v>855</v>
      </c>
      <c r="K10" s="24">
        <v>1004</v>
      </c>
      <c r="L10" s="24" t="s">
        <v>145</v>
      </c>
      <c r="M10" s="24">
        <v>7</v>
      </c>
      <c r="N10" s="24">
        <v>997</v>
      </c>
    </row>
    <row r="11" spans="2:14" x14ac:dyDescent="0.2">
      <c r="B11" s="14" t="s">
        <v>78</v>
      </c>
      <c r="C11" s="25">
        <v>404</v>
      </c>
      <c r="D11" s="25" t="s">
        <v>145</v>
      </c>
      <c r="E11" s="25" t="s">
        <v>145</v>
      </c>
      <c r="F11" s="25">
        <v>404</v>
      </c>
      <c r="G11" s="25" t="s">
        <v>145</v>
      </c>
      <c r="H11" s="25" t="s">
        <v>145</v>
      </c>
      <c r="I11" s="25" t="s">
        <v>145</v>
      </c>
      <c r="J11" s="25" t="s">
        <v>145</v>
      </c>
      <c r="K11" s="25">
        <v>18</v>
      </c>
      <c r="L11" s="25" t="s">
        <v>145</v>
      </c>
      <c r="M11" s="25" t="s">
        <v>145</v>
      </c>
      <c r="N11" s="25">
        <v>18</v>
      </c>
    </row>
    <row r="12" spans="2:14" x14ac:dyDescent="0.2">
      <c r="B12" s="15" t="s">
        <v>75</v>
      </c>
      <c r="C12" s="27">
        <v>164</v>
      </c>
      <c r="D12" s="27" t="s">
        <v>145</v>
      </c>
      <c r="E12" s="27">
        <v>164</v>
      </c>
      <c r="F12" s="27" t="s">
        <v>145</v>
      </c>
      <c r="G12" s="27">
        <v>62</v>
      </c>
      <c r="H12" s="27" t="s">
        <v>145</v>
      </c>
      <c r="I12" s="27">
        <v>62</v>
      </c>
      <c r="J12" s="27" t="s">
        <v>145</v>
      </c>
      <c r="K12" s="27">
        <v>4</v>
      </c>
      <c r="L12" s="27" t="s">
        <v>145</v>
      </c>
      <c r="M12" s="27">
        <v>4</v>
      </c>
      <c r="N12" s="27" t="s">
        <v>145</v>
      </c>
    </row>
    <row r="13" spans="2:14" s="23" customFormat="1" x14ac:dyDescent="0.2">
      <c r="B13" s="7" t="s">
        <v>65</v>
      </c>
      <c r="C13" s="26">
        <v>3026</v>
      </c>
      <c r="D13" s="26">
        <v>140</v>
      </c>
      <c r="E13" s="26">
        <v>1574</v>
      </c>
      <c r="F13" s="26">
        <v>1312</v>
      </c>
      <c r="G13" s="26">
        <v>883</v>
      </c>
      <c r="H13" s="26">
        <v>34</v>
      </c>
      <c r="I13" s="26">
        <v>393</v>
      </c>
      <c r="J13" s="26">
        <v>456</v>
      </c>
      <c r="K13" s="26">
        <v>471</v>
      </c>
      <c r="L13" s="26">
        <v>11</v>
      </c>
      <c r="M13" s="26">
        <v>80</v>
      </c>
      <c r="N13" s="26">
        <v>380</v>
      </c>
    </row>
    <row r="14" spans="2:14" x14ac:dyDescent="0.2">
      <c r="B14" s="13" t="s">
        <v>72</v>
      </c>
      <c r="C14" s="24">
        <v>877</v>
      </c>
      <c r="D14" s="24" t="s">
        <v>145</v>
      </c>
      <c r="E14" s="24">
        <v>423</v>
      </c>
      <c r="F14" s="24">
        <v>454</v>
      </c>
      <c r="G14" s="24">
        <v>367</v>
      </c>
      <c r="H14" s="24" t="s">
        <v>145</v>
      </c>
      <c r="I14" s="24">
        <v>129</v>
      </c>
      <c r="J14" s="24">
        <v>238</v>
      </c>
      <c r="K14" s="24">
        <v>149</v>
      </c>
      <c r="L14" s="24" t="s">
        <v>145</v>
      </c>
      <c r="M14" s="24">
        <v>24</v>
      </c>
      <c r="N14" s="24">
        <v>125</v>
      </c>
    </row>
    <row r="15" spans="2:14" x14ac:dyDescent="0.2">
      <c r="B15" s="14" t="s">
        <v>69</v>
      </c>
      <c r="C15" s="25">
        <v>67</v>
      </c>
      <c r="D15" s="25" t="s">
        <v>145</v>
      </c>
      <c r="E15" s="25">
        <v>45</v>
      </c>
      <c r="F15" s="25">
        <v>22</v>
      </c>
      <c r="G15" s="25">
        <v>30</v>
      </c>
      <c r="H15" s="25" t="s">
        <v>145</v>
      </c>
      <c r="I15" s="25">
        <v>19</v>
      </c>
      <c r="J15" s="25">
        <v>11</v>
      </c>
      <c r="K15" s="25">
        <v>11</v>
      </c>
      <c r="L15" s="25" t="s">
        <v>145</v>
      </c>
      <c r="M15" s="25">
        <v>11</v>
      </c>
      <c r="N15" s="25" t="s">
        <v>145</v>
      </c>
    </row>
    <row r="16" spans="2:14" x14ac:dyDescent="0.2">
      <c r="B16" s="14" t="s">
        <v>68</v>
      </c>
      <c r="C16" s="25">
        <v>280</v>
      </c>
      <c r="D16" s="25" t="s">
        <v>145</v>
      </c>
      <c r="E16" s="25">
        <v>58</v>
      </c>
      <c r="F16" s="25">
        <v>222</v>
      </c>
      <c r="G16" s="25">
        <v>51</v>
      </c>
      <c r="H16" s="25" t="s">
        <v>145</v>
      </c>
      <c r="I16" s="25" t="s">
        <v>145</v>
      </c>
      <c r="J16" s="25">
        <v>51</v>
      </c>
      <c r="K16" s="25">
        <v>91</v>
      </c>
      <c r="L16" s="25" t="s">
        <v>145</v>
      </c>
      <c r="M16" s="25">
        <v>7</v>
      </c>
      <c r="N16" s="25">
        <v>84</v>
      </c>
    </row>
    <row r="17" spans="2:14" x14ac:dyDescent="0.2">
      <c r="B17" s="14" t="s">
        <v>66</v>
      </c>
      <c r="C17" s="25">
        <v>37</v>
      </c>
      <c r="D17" s="25" t="s">
        <v>145</v>
      </c>
      <c r="E17" s="25" t="s">
        <v>145</v>
      </c>
      <c r="F17" s="25">
        <v>37</v>
      </c>
      <c r="G17" s="25">
        <v>4</v>
      </c>
      <c r="H17" s="25" t="s">
        <v>145</v>
      </c>
      <c r="I17" s="25" t="s">
        <v>145</v>
      </c>
      <c r="J17" s="25">
        <v>4</v>
      </c>
      <c r="K17" s="25" t="s">
        <v>145</v>
      </c>
      <c r="L17" s="25" t="s">
        <v>145</v>
      </c>
      <c r="M17" s="25" t="s">
        <v>145</v>
      </c>
      <c r="N17" s="25" t="s">
        <v>145</v>
      </c>
    </row>
    <row r="18" spans="2:14" x14ac:dyDescent="0.2">
      <c r="B18" s="15" t="s">
        <v>64</v>
      </c>
      <c r="C18" s="27">
        <v>1765</v>
      </c>
      <c r="D18" s="27">
        <v>140</v>
      </c>
      <c r="E18" s="27">
        <v>1048</v>
      </c>
      <c r="F18" s="27">
        <v>577</v>
      </c>
      <c r="G18" s="27">
        <v>431</v>
      </c>
      <c r="H18" s="27">
        <v>34</v>
      </c>
      <c r="I18" s="27">
        <v>245</v>
      </c>
      <c r="J18" s="27">
        <v>152</v>
      </c>
      <c r="K18" s="27">
        <v>220</v>
      </c>
      <c r="L18" s="27">
        <v>11</v>
      </c>
      <c r="M18" s="27">
        <v>38</v>
      </c>
      <c r="N18" s="27">
        <v>171</v>
      </c>
    </row>
    <row r="19" spans="2:14" x14ac:dyDescent="0.2">
      <c r="B19" s="20" t="s">
        <v>134</v>
      </c>
      <c r="D19" s="1"/>
      <c r="E19" s="1"/>
      <c r="F19" s="1"/>
      <c r="H19" s="1"/>
      <c r="I19" s="1"/>
      <c r="J19" s="1"/>
      <c r="L19" s="1"/>
      <c r="M19" s="1"/>
      <c r="N19" s="1"/>
    </row>
  </sheetData>
  <mergeCells count="4">
    <mergeCell ref="B4:B5"/>
    <mergeCell ref="C4:F4"/>
    <mergeCell ref="G4:J4"/>
    <mergeCell ref="K4:N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B1:M11"/>
  <sheetViews>
    <sheetView showGridLines="0" workbookViewId="0">
      <selection activeCell="G9" sqref="G9"/>
    </sheetView>
  </sheetViews>
  <sheetFormatPr baseColWidth="10" defaultRowHeight="12.75" x14ac:dyDescent="0.2"/>
  <cols>
    <col min="2" max="2" width="58.42578125" customWidth="1"/>
    <col min="3" max="3" width="13.42578125" customWidth="1"/>
    <col min="4" max="4" width="9.42578125" customWidth="1"/>
    <col min="5" max="5" width="6.28515625" customWidth="1"/>
    <col min="6" max="6" width="15.7109375" customWidth="1"/>
  </cols>
  <sheetData>
    <row r="1" spans="2:13" x14ac:dyDescent="0.2">
      <c r="D1" s="1"/>
      <c r="E1" s="1"/>
      <c r="F1" s="1"/>
    </row>
    <row r="2" spans="2:13" ht="15" x14ac:dyDescent="0.25">
      <c r="B2" s="76" t="s">
        <v>181</v>
      </c>
      <c r="C2" s="77"/>
      <c r="D2" s="78"/>
      <c r="E2" s="78"/>
      <c r="F2" s="78"/>
      <c r="G2" s="77"/>
      <c r="H2" s="78"/>
      <c r="I2" s="78"/>
      <c r="J2" s="77"/>
      <c r="K2" s="77"/>
      <c r="L2" s="77"/>
      <c r="M2" s="77"/>
    </row>
    <row r="3" spans="2:13" ht="15" x14ac:dyDescent="0.25">
      <c r="B3" s="79"/>
      <c r="C3" s="77"/>
      <c r="D3" s="78"/>
      <c r="E3" s="78"/>
      <c r="F3" s="78"/>
      <c r="G3" s="77"/>
      <c r="H3" s="78"/>
      <c r="I3" s="78"/>
      <c r="J3" s="77"/>
      <c r="K3" s="77"/>
      <c r="L3" s="77"/>
      <c r="M3" s="77"/>
    </row>
    <row r="4" spans="2:13" x14ac:dyDescent="0.2">
      <c r="B4" s="229" t="s">
        <v>174</v>
      </c>
      <c r="C4" s="238" t="s">
        <v>131</v>
      </c>
      <c r="D4" s="238"/>
      <c r="E4" s="238" t="s">
        <v>179</v>
      </c>
      <c r="F4" s="238"/>
      <c r="G4" s="237" t="s">
        <v>152</v>
      </c>
      <c r="H4" s="237"/>
      <c r="I4" s="80"/>
      <c r="J4" s="77"/>
      <c r="K4" s="77"/>
      <c r="L4" s="77"/>
      <c r="M4" s="77"/>
    </row>
    <row r="5" spans="2:13" x14ac:dyDescent="0.2">
      <c r="B5" s="230"/>
      <c r="C5" s="3" t="s">
        <v>157</v>
      </c>
      <c r="D5" s="81" t="s">
        <v>180</v>
      </c>
      <c r="E5" s="3" t="s">
        <v>157</v>
      </c>
      <c r="F5" s="3" t="s">
        <v>55</v>
      </c>
      <c r="G5" s="3" t="s">
        <v>157</v>
      </c>
      <c r="H5" s="3" t="s">
        <v>55</v>
      </c>
      <c r="I5" s="78"/>
      <c r="J5" s="77"/>
      <c r="K5" s="77"/>
      <c r="L5" s="77"/>
      <c r="M5" s="77"/>
    </row>
    <row r="6" spans="2:13" x14ac:dyDescent="0.2">
      <c r="B6" s="82"/>
      <c r="C6" s="83"/>
      <c r="D6" s="84"/>
      <c r="E6" s="83"/>
      <c r="F6" s="83"/>
      <c r="G6" s="83"/>
      <c r="H6" s="83"/>
      <c r="I6" s="85"/>
      <c r="J6" s="86"/>
      <c r="K6" s="77"/>
      <c r="L6" s="77"/>
      <c r="M6" s="77"/>
    </row>
    <row r="7" spans="2:13" x14ac:dyDescent="0.2">
      <c r="B7" s="9" t="s">
        <v>164</v>
      </c>
      <c r="C7" s="87">
        <v>59</v>
      </c>
      <c r="D7" s="87">
        <v>59</v>
      </c>
      <c r="E7" s="31">
        <v>24</v>
      </c>
      <c r="F7" s="88">
        <v>24</v>
      </c>
      <c r="G7" s="87">
        <v>35</v>
      </c>
      <c r="H7" s="87">
        <v>35</v>
      </c>
      <c r="I7" s="78"/>
      <c r="J7" s="77"/>
      <c r="K7" s="77"/>
      <c r="L7" s="77"/>
      <c r="M7" s="77"/>
    </row>
    <row r="8" spans="2:13" x14ac:dyDescent="0.2">
      <c r="B8" s="42"/>
      <c r="C8" s="89"/>
      <c r="D8" s="84"/>
      <c r="E8" s="90"/>
      <c r="F8" s="91"/>
      <c r="G8" s="92"/>
      <c r="H8" s="92"/>
      <c r="I8" s="85"/>
      <c r="J8" s="77"/>
      <c r="K8" s="77"/>
      <c r="L8" s="77"/>
      <c r="M8" s="77"/>
    </row>
    <row r="9" spans="2:13" x14ac:dyDescent="0.2">
      <c r="B9" s="93" t="s">
        <v>65</v>
      </c>
      <c r="C9" s="41">
        <v>59</v>
      </c>
      <c r="D9" s="97">
        <v>59</v>
      </c>
      <c r="E9" s="98">
        <v>24</v>
      </c>
      <c r="F9" s="51">
        <v>24</v>
      </c>
      <c r="G9" s="41">
        <v>35</v>
      </c>
      <c r="H9" s="41">
        <v>35</v>
      </c>
      <c r="I9" s="96"/>
      <c r="J9" s="77"/>
      <c r="K9" s="77"/>
      <c r="L9" s="77"/>
      <c r="M9" s="77"/>
    </row>
    <row r="10" spans="2:13" x14ac:dyDescent="0.2">
      <c r="B10" s="10" t="s">
        <v>72</v>
      </c>
      <c r="C10" s="94">
        <v>59</v>
      </c>
      <c r="D10" s="94">
        <v>59</v>
      </c>
      <c r="E10" s="95">
        <v>24</v>
      </c>
      <c r="F10" s="95">
        <v>24</v>
      </c>
      <c r="G10" s="44">
        <v>35</v>
      </c>
      <c r="H10" s="44">
        <v>35</v>
      </c>
      <c r="I10" s="96"/>
      <c r="J10" s="77"/>
      <c r="K10" s="77"/>
      <c r="L10" s="77"/>
      <c r="M10" s="77"/>
    </row>
    <row r="11" spans="2:13" x14ac:dyDescent="0.2">
      <c r="B11" s="20" t="s">
        <v>134</v>
      </c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</row>
  </sheetData>
  <mergeCells count="4">
    <mergeCell ref="B4:B5"/>
    <mergeCell ref="C4:D4"/>
    <mergeCell ref="E4:F4"/>
    <mergeCell ref="G4:H4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C5:S52"/>
  <sheetViews>
    <sheetView workbookViewId="0">
      <selection activeCell="A23" sqref="A23"/>
    </sheetView>
  </sheetViews>
  <sheetFormatPr baseColWidth="10" defaultColWidth="11.42578125" defaultRowHeight="14.25" x14ac:dyDescent="0.2"/>
  <cols>
    <col min="1" max="13" width="11.42578125" style="193"/>
    <col min="14" max="14" width="11.42578125" style="194"/>
    <col min="15" max="15" width="28.140625" style="195" customWidth="1"/>
    <col min="16" max="17" width="11.42578125" style="195"/>
    <col min="18" max="18" width="27" style="195" customWidth="1"/>
    <col min="19" max="19" width="11.42578125" style="195"/>
    <col min="20" max="16384" width="11.42578125" style="193"/>
  </cols>
  <sheetData>
    <row r="5" spans="3:18" x14ac:dyDescent="0.2">
      <c r="P5" s="195" t="s">
        <v>175</v>
      </c>
      <c r="Q5" s="195" t="s">
        <v>176</v>
      </c>
      <c r="R5" s="195" t="s">
        <v>177</v>
      </c>
    </row>
    <row r="6" spans="3:18" x14ac:dyDescent="0.2">
      <c r="O6" s="195" t="s">
        <v>84</v>
      </c>
      <c r="P6" s="199">
        <v>120</v>
      </c>
      <c r="Q6" s="199">
        <v>475</v>
      </c>
      <c r="R6" s="199">
        <v>893</v>
      </c>
    </row>
    <row r="7" spans="3:18" x14ac:dyDescent="0.2">
      <c r="O7" s="195" t="s">
        <v>82</v>
      </c>
      <c r="P7" s="199">
        <v>0</v>
      </c>
      <c r="Q7" s="199">
        <v>167</v>
      </c>
      <c r="R7" s="199">
        <v>20</v>
      </c>
    </row>
    <row r="8" spans="3:18" x14ac:dyDescent="0.2">
      <c r="O8" s="195" t="s">
        <v>58</v>
      </c>
      <c r="P8" s="199">
        <v>658</v>
      </c>
      <c r="Q8" s="199">
        <v>1253</v>
      </c>
      <c r="R8" s="199">
        <v>5772</v>
      </c>
    </row>
    <row r="9" spans="3:18" x14ac:dyDescent="0.2">
      <c r="O9" s="195" t="s">
        <v>74</v>
      </c>
      <c r="P9" s="199">
        <v>969</v>
      </c>
      <c r="Q9" s="199">
        <v>1714</v>
      </c>
      <c r="R9" s="199">
        <v>4593</v>
      </c>
    </row>
    <row r="10" spans="3:18" x14ac:dyDescent="0.2">
      <c r="O10" s="195" t="s">
        <v>65</v>
      </c>
      <c r="P10" s="199">
        <v>1494</v>
      </c>
      <c r="Q10" s="199">
        <v>14706</v>
      </c>
      <c r="R10" s="199">
        <v>5288</v>
      </c>
    </row>
    <row r="11" spans="3:18" x14ac:dyDescent="0.2">
      <c r="P11" s="199"/>
      <c r="Q11" s="199"/>
      <c r="R11" s="199"/>
    </row>
    <row r="16" spans="3:18" x14ac:dyDescent="0.2">
      <c r="C16" s="196" t="s">
        <v>134</v>
      </c>
      <c r="D16" s="197"/>
      <c r="E16" s="197"/>
      <c r="F16" s="197"/>
    </row>
    <row r="22" spans="15:18" x14ac:dyDescent="0.2">
      <c r="P22" s="195" t="s">
        <v>175</v>
      </c>
      <c r="Q22" s="195" t="s">
        <v>176</v>
      </c>
      <c r="R22" s="195" t="s">
        <v>177</v>
      </c>
    </row>
    <row r="23" spans="15:18" x14ac:dyDescent="0.2">
      <c r="O23" s="195" t="s">
        <v>84</v>
      </c>
      <c r="P23" s="195">
        <v>20</v>
      </c>
      <c r="Q23" s="195">
        <v>205</v>
      </c>
      <c r="R23" s="195">
        <v>300</v>
      </c>
    </row>
    <row r="24" spans="15:18" x14ac:dyDescent="0.2">
      <c r="O24" s="195" t="s">
        <v>82</v>
      </c>
      <c r="P24" s="195">
        <v>0</v>
      </c>
      <c r="Q24" s="195">
        <v>59</v>
      </c>
      <c r="R24" s="195">
        <v>11</v>
      </c>
    </row>
    <row r="25" spans="15:18" x14ac:dyDescent="0.2">
      <c r="O25" s="195" t="s">
        <v>58</v>
      </c>
      <c r="P25" s="195">
        <v>113</v>
      </c>
      <c r="Q25" s="195">
        <v>359</v>
      </c>
      <c r="R25" s="195">
        <v>1787</v>
      </c>
    </row>
    <row r="26" spans="15:18" x14ac:dyDescent="0.2">
      <c r="O26" s="195" t="s">
        <v>74</v>
      </c>
      <c r="P26" s="199">
        <v>152</v>
      </c>
      <c r="Q26" s="199">
        <v>662</v>
      </c>
      <c r="R26" s="199">
        <v>1178</v>
      </c>
    </row>
    <row r="27" spans="15:18" x14ac:dyDescent="0.2">
      <c r="O27" s="195" t="s">
        <v>65</v>
      </c>
      <c r="P27" s="195">
        <v>260</v>
      </c>
      <c r="Q27" s="195">
        <v>5163</v>
      </c>
      <c r="R27" s="195">
        <v>1814</v>
      </c>
    </row>
    <row r="35" spans="3:18" x14ac:dyDescent="0.2">
      <c r="C35" s="196" t="s">
        <v>134</v>
      </c>
    </row>
    <row r="37" spans="3:18" x14ac:dyDescent="0.2">
      <c r="P37" s="195" t="s">
        <v>175</v>
      </c>
      <c r="Q37" s="195" t="s">
        <v>176</v>
      </c>
      <c r="R37" s="195" t="s">
        <v>177</v>
      </c>
    </row>
    <row r="38" spans="3:18" x14ac:dyDescent="0.2">
      <c r="O38" s="195" t="s">
        <v>84</v>
      </c>
      <c r="P38" s="195">
        <v>6</v>
      </c>
      <c r="Q38" s="195">
        <v>72</v>
      </c>
      <c r="R38" s="195">
        <v>262</v>
      </c>
    </row>
    <row r="39" spans="3:18" x14ac:dyDescent="0.2">
      <c r="O39" s="195" t="s">
        <v>82</v>
      </c>
      <c r="P39" s="195">
        <v>0</v>
      </c>
      <c r="Q39" s="195">
        <v>15</v>
      </c>
      <c r="R39" s="195">
        <v>10</v>
      </c>
    </row>
    <row r="40" spans="3:18" x14ac:dyDescent="0.2">
      <c r="O40" s="195" t="s">
        <v>58</v>
      </c>
      <c r="P40" s="195">
        <v>47</v>
      </c>
      <c r="Q40" s="195">
        <v>130</v>
      </c>
      <c r="R40" s="195">
        <v>1117</v>
      </c>
    </row>
    <row r="41" spans="3:18" x14ac:dyDescent="0.2">
      <c r="O41" s="195" t="s">
        <v>74</v>
      </c>
      <c r="P41" s="195">
        <v>62</v>
      </c>
      <c r="Q41" s="195">
        <v>112</v>
      </c>
      <c r="R41" s="195">
        <v>1194</v>
      </c>
    </row>
    <row r="42" spans="3:18" x14ac:dyDescent="0.2">
      <c r="O42" s="195" t="s">
        <v>65</v>
      </c>
      <c r="P42" s="195">
        <v>172</v>
      </c>
      <c r="Q42" s="195">
        <v>1779</v>
      </c>
      <c r="R42" s="195">
        <v>1133</v>
      </c>
    </row>
    <row r="50" spans="3:3" x14ac:dyDescent="0.2">
      <c r="C50" s="198" t="s">
        <v>222</v>
      </c>
    </row>
    <row r="52" spans="3:3" x14ac:dyDescent="0.2">
      <c r="C52" s="196" t="s">
        <v>134</v>
      </c>
    </row>
  </sheetData>
  <pageMargins left="0.70866141732283472" right="0.70866141732283472" top="0.17" bottom="0.6" header="0.17" footer="0.17"/>
  <pageSetup paperSize="9" scale="75" orientation="landscape" r:id="rId1"/>
  <headerFooter>
    <oddFooter>&amp;C&amp;G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B1:F36"/>
  <sheetViews>
    <sheetView showGridLine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24" sqref="B24"/>
    </sheetView>
  </sheetViews>
  <sheetFormatPr baseColWidth="10" defaultRowHeight="12.75" x14ac:dyDescent="0.2"/>
  <cols>
    <col min="1" max="1" width="2.85546875" customWidth="1"/>
    <col min="2" max="2" width="43.5703125" customWidth="1"/>
    <col min="3" max="3" width="21.28515625" customWidth="1"/>
    <col min="4" max="4" width="27.5703125" bestFit="1" customWidth="1"/>
    <col min="5" max="5" width="26.85546875" bestFit="1" customWidth="1"/>
    <col min="6" max="6" width="28" bestFit="1" customWidth="1"/>
  </cols>
  <sheetData>
    <row r="1" spans="2:6" x14ac:dyDescent="0.2">
      <c r="B1" s="23" t="s">
        <v>182</v>
      </c>
      <c r="C1" s="23"/>
    </row>
    <row r="2" spans="2:6" x14ac:dyDescent="0.2">
      <c r="B2" s="23" t="s">
        <v>183</v>
      </c>
      <c r="C2" s="23"/>
    </row>
    <row r="5" spans="2:6" x14ac:dyDescent="0.2">
      <c r="B5" s="3" t="s">
        <v>185</v>
      </c>
      <c r="C5" s="3" t="s">
        <v>164</v>
      </c>
      <c r="D5" s="3" t="s">
        <v>56</v>
      </c>
      <c r="E5" s="3" t="s">
        <v>55</v>
      </c>
      <c r="F5" s="3" t="s">
        <v>54</v>
      </c>
    </row>
    <row r="6" spans="2:6" s="23" customFormat="1" x14ac:dyDescent="0.2">
      <c r="B6" s="7" t="s">
        <v>184</v>
      </c>
      <c r="C6" s="26">
        <v>31203</v>
      </c>
      <c r="D6" s="26">
        <v>3101</v>
      </c>
      <c r="E6" s="26">
        <v>16367</v>
      </c>
      <c r="F6" s="26">
        <v>11735</v>
      </c>
    </row>
    <row r="7" spans="2:6" s="23" customFormat="1" x14ac:dyDescent="0.2">
      <c r="B7" s="7" t="s">
        <v>97</v>
      </c>
      <c r="C7" s="26">
        <v>290</v>
      </c>
      <c r="D7" s="26" t="s">
        <v>145</v>
      </c>
      <c r="E7" s="26">
        <v>115</v>
      </c>
      <c r="F7" s="26">
        <v>175</v>
      </c>
    </row>
    <row r="8" spans="2:6" x14ac:dyDescent="0.2">
      <c r="B8" s="14" t="s">
        <v>74</v>
      </c>
      <c r="C8" s="58">
        <v>11</v>
      </c>
      <c r="D8" s="25" t="s">
        <v>145</v>
      </c>
      <c r="E8" s="25" t="s">
        <v>145</v>
      </c>
      <c r="F8" s="25">
        <v>11</v>
      </c>
    </row>
    <row r="9" spans="2:6" x14ac:dyDescent="0.2">
      <c r="B9" s="14" t="s">
        <v>65</v>
      </c>
      <c r="C9" s="58">
        <v>279</v>
      </c>
      <c r="D9" s="25" t="s">
        <v>145</v>
      </c>
      <c r="E9" s="25">
        <v>115</v>
      </c>
      <c r="F9" s="25">
        <v>164</v>
      </c>
    </row>
    <row r="10" spans="2:6" s="23" customFormat="1" x14ac:dyDescent="0.2">
      <c r="B10" s="7" t="s">
        <v>96</v>
      </c>
      <c r="C10" s="26">
        <v>4584</v>
      </c>
      <c r="D10" s="26">
        <v>536</v>
      </c>
      <c r="E10" s="26">
        <v>2023</v>
      </c>
      <c r="F10" s="26">
        <v>2025</v>
      </c>
    </row>
    <row r="11" spans="2:6" x14ac:dyDescent="0.2">
      <c r="B11" s="14" t="s">
        <v>84</v>
      </c>
      <c r="C11" s="58">
        <v>426</v>
      </c>
      <c r="D11" s="25">
        <v>32</v>
      </c>
      <c r="E11" s="25">
        <v>106</v>
      </c>
      <c r="F11" s="25">
        <v>288</v>
      </c>
    </row>
    <row r="12" spans="2:6" x14ac:dyDescent="0.2">
      <c r="B12" s="14" t="s">
        <v>82</v>
      </c>
      <c r="C12" s="58">
        <v>4</v>
      </c>
      <c r="D12" s="25" t="s">
        <v>145</v>
      </c>
      <c r="E12" s="25" t="s">
        <v>145</v>
      </c>
      <c r="F12" s="25">
        <v>4</v>
      </c>
    </row>
    <row r="13" spans="2:6" x14ac:dyDescent="0.2">
      <c r="B13" s="14" t="s">
        <v>58</v>
      </c>
      <c r="C13" s="58">
        <v>1542</v>
      </c>
      <c r="D13" s="25">
        <v>355</v>
      </c>
      <c r="E13" s="25">
        <v>80</v>
      </c>
      <c r="F13" s="25">
        <v>1107</v>
      </c>
    </row>
    <row r="14" spans="2:6" x14ac:dyDescent="0.2">
      <c r="B14" s="14" t="s">
        <v>74</v>
      </c>
      <c r="C14" s="58">
        <v>288</v>
      </c>
      <c r="D14" s="25">
        <v>29</v>
      </c>
      <c r="E14" s="25">
        <v>234</v>
      </c>
      <c r="F14" s="25">
        <v>25</v>
      </c>
    </row>
    <row r="15" spans="2:6" x14ac:dyDescent="0.2">
      <c r="B15" s="14" t="s">
        <v>65</v>
      </c>
      <c r="C15" s="58">
        <v>2324</v>
      </c>
      <c r="D15" s="25">
        <v>120</v>
      </c>
      <c r="E15" s="25">
        <v>1603</v>
      </c>
      <c r="F15" s="25">
        <v>601</v>
      </c>
    </row>
    <row r="16" spans="2:6" s="23" customFormat="1" x14ac:dyDescent="0.2">
      <c r="B16" s="7" t="s">
        <v>92</v>
      </c>
      <c r="C16" s="26">
        <v>925</v>
      </c>
      <c r="D16" s="26">
        <v>126</v>
      </c>
      <c r="E16" s="26">
        <v>450</v>
      </c>
      <c r="F16" s="26">
        <v>349</v>
      </c>
    </row>
    <row r="17" spans="2:6" x14ac:dyDescent="0.2">
      <c r="B17" s="14" t="s">
        <v>84</v>
      </c>
      <c r="C17" s="58">
        <v>60</v>
      </c>
      <c r="D17" s="25">
        <v>31</v>
      </c>
      <c r="E17" s="25">
        <v>11</v>
      </c>
      <c r="F17" s="25">
        <v>18</v>
      </c>
    </row>
    <row r="18" spans="2:6" x14ac:dyDescent="0.2">
      <c r="B18" s="14" t="s">
        <v>58</v>
      </c>
      <c r="C18" s="58">
        <v>104</v>
      </c>
      <c r="D18" s="25" t="s">
        <v>145</v>
      </c>
      <c r="E18" s="25" t="s">
        <v>145</v>
      </c>
      <c r="F18" s="25">
        <v>104</v>
      </c>
    </row>
    <row r="19" spans="2:6" x14ac:dyDescent="0.2">
      <c r="B19" s="14" t="s">
        <v>74</v>
      </c>
      <c r="C19" s="58">
        <v>135</v>
      </c>
      <c r="D19" s="25">
        <v>21</v>
      </c>
      <c r="E19" s="25">
        <v>112</v>
      </c>
      <c r="F19" s="25">
        <v>2</v>
      </c>
    </row>
    <row r="20" spans="2:6" x14ac:dyDescent="0.2">
      <c r="B20" s="14" t="s">
        <v>65</v>
      </c>
      <c r="C20" s="58">
        <v>626</v>
      </c>
      <c r="D20" s="25">
        <v>74</v>
      </c>
      <c r="E20" s="25">
        <v>327</v>
      </c>
      <c r="F20" s="25">
        <v>225</v>
      </c>
    </row>
    <row r="21" spans="2:6" s="23" customFormat="1" x14ac:dyDescent="0.2">
      <c r="B21" s="7" t="s">
        <v>95</v>
      </c>
      <c r="C21" s="26">
        <v>24449</v>
      </c>
      <c r="D21" s="26">
        <v>2439</v>
      </c>
      <c r="E21" s="26">
        <v>13533</v>
      </c>
      <c r="F21" s="26">
        <v>8477</v>
      </c>
    </row>
    <row r="22" spans="2:6" x14ac:dyDescent="0.2">
      <c r="B22" s="14" t="s">
        <v>84</v>
      </c>
      <c r="C22" s="58">
        <v>829</v>
      </c>
      <c r="D22" s="25">
        <v>57</v>
      </c>
      <c r="E22" s="25">
        <v>351</v>
      </c>
      <c r="F22" s="25">
        <v>421</v>
      </c>
    </row>
    <row r="23" spans="2:6" x14ac:dyDescent="0.2">
      <c r="B23" s="14" t="s">
        <v>82</v>
      </c>
      <c r="C23" s="58">
        <v>145</v>
      </c>
      <c r="D23" s="25" t="s">
        <v>145</v>
      </c>
      <c r="E23" s="25">
        <v>134</v>
      </c>
      <c r="F23" s="25">
        <v>11</v>
      </c>
    </row>
    <row r="24" spans="2:6" x14ac:dyDescent="0.2">
      <c r="B24" s="14" t="s">
        <v>58</v>
      </c>
      <c r="C24" s="58">
        <v>6006</v>
      </c>
      <c r="D24" s="25">
        <v>303</v>
      </c>
      <c r="E24" s="25">
        <v>1173</v>
      </c>
      <c r="F24" s="25">
        <v>4530</v>
      </c>
    </row>
    <row r="25" spans="2:6" x14ac:dyDescent="0.2">
      <c r="B25" s="14" t="s">
        <v>74</v>
      </c>
      <c r="C25" s="58">
        <v>3005</v>
      </c>
      <c r="D25" s="25">
        <v>919</v>
      </c>
      <c r="E25" s="25">
        <v>1053</v>
      </c>
      <c r="F25" s="25">
        <v>1033</v>
      </c>
    </row>
    <row r="26" spans="2:6" x14ac:dyDescent="0.2">
      <c r="B26" s="14" t="s">
        <v>65</v>
      </c>
      <c r="C26" s="58">
        <v>14464</v>
      </c>
      <c r="D26" s="25">
        <v>1160</v>
      </c>
      <c r="E26" s="25">
        <v>10822</v>
      </c>
      <c r="F26" s="25">
        <v>2482</v>
      </c>
    </row>
    <row r="27" spans="2:6" s="23" customFormat="1" x14ac:dyDescent="0.2">
      <c r="B27" s="7" t="s">
        <v>94</v>
      </c>
      <c r="C27" s="26">
        <v>265</v>
      </c>
      <c r="D27" s="26" t="s">
        <v>145</v>
      </c>
      <c r="E27" s="26">
        <v>1</v>
      </c>
      <c r="F27" s="26">
        <v>264</v>
      </c>
    </row>
    <row r="28" spans="2:6" x14ac:dyDescent="0.2">
      <c r="B28" s="14" t="s">
        <v>74</v>
      </c>
      <c r="C28" s="58">
        <v>25</v>
      </c>
      <c r="D28" s="25" t="s">
        <v>145</v>
      </c>
      <c r="E28" s="25" t="s">
        <v>145</v>
      </c>
      <c r="F28" s="25">
        <v>25</v>
      </c>
    </row>
    <row r="29" spans="2:6" x14ac:dyDescent="0.2">
      <c r="B29" s="14" t="s">
        <v>65</v>
      </c>
      <c r="C29" s="58">
        <v>240</v>
      </c>
      <c r="D29" s="25" t="s">
        <v>145</v>
      </c>
      <c r="E29" s="25">
        <v>1</v>
      </c>
      <c r="F29" s="25">
        <v>239</v>
      </c>
    </row>
    <row r="30" spans="2:6" x14ac:dyDescent="0.2">
      <c r="B30" s="7" t="s">
        <v>93</v>
      </c>
      <c r="C30" s="26">
        <v>690</v>
      </c>
      <c r="D30" s="26" t="s">
        <v>145</v>
      </c>
      <c r="E30" s="26">
        <v>245</v>
      </c>
      <c r="F30" s="26">
        <v>445</v>
      </c>
    </row>
    <row r="31" spans="2:6" x14ac:dyDescent="0.2">
      <c r="B31" s="14" t="s">
        <v>84</v>
      </c>
      <c r="C31" s="58">
        <v>134</v>
      </c>
      <c r="D31" s="25" t="s">
        <v>145</v>
      </c>
      <c r="E31" s="25">
        <v>7</v>
      </c>
      <c r="F31" s="25">
        <v>127</v>
      </c>
    </row>
    <row r="32" spans="2:6" x14ac:dyDescent="0.2">
      <c r="B32" s="14" t="s">
        <v>82</v>
      </c>
      <c r="C32" s="58">
        <v>38</v>
      </c>
      <c r="D32" s="25" t="s">
        <v>145</v>
      </c>
      <c r="E32" s="25">
        <v>33</v>
      </c>
      <c r="F32" s="25">
        <v>5</v>
      </c>
    </row>
    <row r="33" spans="2:6" x14ac:dyDescent="0.2">
      <c r="B33" s="14" t="s">
        <v>58</v>
      </c>
      <c r="C33" s="58">
        <v>31</v>
      </c>
      <c r="D33" s="25" t="s">
        <v>145</v>
      </c>
      <c r="E33" s="25" t="s">
        <v>145</v>
      </c>
      <c r="F33" s="25">
        <v>31</v>
      </c>
    </row>
    <row r="34" spans="2:6" x14ac:dyDescent="0.2">
      <c r="B34" s="14" t="s">
        <v>74</v>
      </c>
      <c r="C34" s="58">
        <v>17</v>
      </c>
      <c r="D34" s="25" t="s">
        <v>145</v>
      </c>
      <c r="E34" s="25" t="s">
        <v>145</v>
      </c>
      <c r="F34" s="25">
        <v>17</v>
      </c>
    </row>
    <row r="35" spans="2:6" x14ac:dyDescent="0.2">
      <c r="B35" s="15" t="s">
        <v>65</v>
      </c>
      <c r="C35" s="59">
        <v>470</v>
      </c>
      <c r="D35" s="27" t="s">
        <v>145</v>
      </c>
      <c r="E35" s="27">
        <v>205</v>
      </c>
      <c r="F35" s="27">
        <v>265</v>
      </c>
    </row>
    <row r="36" spans="2:6" x14ac:dyDescent="0.2">
      <c r="B36" s="20" t="s">
        <v>134</v>
      </c>
      <c r="D36" s="1"/>
      <c r="E36" s="1"/>
      <c r="F36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B2:F14"/>
  <sheetViews>
    <sheetView showGridLines="0" workbookViewId="0">
      <selection activeCell="I18" sqref="I18"/>
    </sheetView>
  </sheetViews>
  <sheetFormatPr baseColWidth="10" defaultRowHeight="12.75" x14ac:dyDescent="0.2"/>
  <cols>
    <col min="1" max="1" width="3" customWidth="1"/>
    <col min="2" max="2" width="25" customWidth="1"/>
    <col min="3" max="3" width="10.7109375" customWidth="1"/>
    <col min="4" max="4" width="12" customWidth="1"/>
    <col min="5" max="5" width="11.42578125" customWidth="1"/>
    <col min="6" max="6" width="14.28515625" customWidth="1"/>
  </cols>
  <sheetData>
    <row r="2" spans="2:6" ht="30.75" customHeight="1" x14ac:dyDescent="0.2">
      <c r="B2" s="239" t="s">
        <v>187</v>
      </c>
      <c r="C2" s="239"/>
      <c r="D2" s="239"/>
      <c r="E2" s="239"/>
      <c r="F2" s="239"/>
    </row>
    <row r="3" spans="2:6" ht="30.75" customHeight="1" x14ac:dyDescent="0.2">
      <c r="B3" s="115"/>
      <c r="C3" s="115"/>
      <c r="D3" s="115"/>
      <c r="E3" s="115"/>
      <c r="F3" s="115"/>
    </row>
    <row r="4" spans="2:6" ht="25.5" x14ac:dyDescent="0.2">
      <c r="B4" s="3" t="s">
        <v>185</v>
      </c>
      <c r="C4" s="3" t="s">
        <v>164</v>
      </c>
      <c r="D4" s="3" t="s">
        <v>56</v>
      </c>
      <c r="E4" s="3" t="s">
        <v>55</v>
      </c>
      <c r="F4" s="3" t="s">
        <v>54</v>
      </c>
    </row>
    <row r="5" spans="2:6" ht="5.25" customHeight="1" x14ac:dyDescent="0.2">
      <c r="B5" s="83"/>
      <c r="C5" s="83"/>
      <c r="D5" s="83"/>
      <c r="E5" s="83"/>
      <c r="F5" s="83"/>
    </row>
    <row r="6" spans="2:6" x14ac:dyDescent="0.2">
      <c r="B6" s="9" t="s">
        <v>186</v>
      </c>
      <c r="C6" s="87">
        <v>6860</v>
      </c>
      <c r="D6" s="87">
        <v>140</v>
      </c>
      <c r="E6" s="87">
        <v>1889</v>
      </c>
      <c r="F6" s="87">
        <v>4831</v>
      </c>
    </row>
    <row r="7" spans="2:6" ht="4.5" customHeight="1" x14ac:dyDescent="0.2">
      <c r="B7" s="99"/>
      <c r="C7" s="99"/>
      <c r="D7" s="99"/>
      <c r="E7" s="100"/>
      <c r="F7" s="100"/>
    </row>
    <row r="8" spans="2:6" x14ac:dyDescent="0.2">
      <c r="B8" s="101" t="s">
        <v>95</v>
      </c>
      <c r="C8" s="88">
        <v>6860</v>
      </c>
      <c r="D8" s="88">
        <v>140</v>
      </c>
      <c r="E8" s="88">
        <v>1889</v>
      </c>
      <c r="F8" s="88">
        <v>4831</v>
      </c>
    </row>
    <row r="9" spans="2:6" x14ac:dyDescent="0.2">
      <c r="B9" s="102" t="s">
        <v>84</v>
      </c>
      <c r="C9" s="103">
        <v>39</v>
      </c>
      <c r="D9" s="211" t="s">
        <v>145</v>
      </c>
      <c r="E9" s="211" t="s">
        <v>145</v>
      </c>
      <c r="F9" s="104">
        <v>39</v>
      </c>
    </row>
    <row r="10" spans="2:6" x14ac:dyDescent="0.2">
      <c r="B10" s="72" t="s">
        <v>82</v>
      </c>
      <c r="C10" s="105" t="s">
        <v>145</v>
      </c>
      <c r="D10" s="105" t="s">
        <v>145</v>
      </c>
      <c r="E10" s="106" t="s">
        <v>145</v>
      </c>
      <c r="F10" s="105" t="s">
        <v>145</v>
      </c>
    </row>
    <row r="11" spans="2:6" x14ac:dyDescent="0.2">
      <c r="B11" s="72" t="s">
        <v>58</v>
      </c>
      <c r="C11" s="105" t="s">
        <v>145</v>
      </c>
      <c r="D11" s="105" t="s">
        <v>145</v>
      </c>
      <c r="E11" s="106" t="s">
        <v>145</v>
      </c>
      <c r="F11" s="105" t="s">
        <v>145</v>
      </c>
    </row>
    <row r="12" spans="2:6" x14ac:dyDescent="0.2">
      <c r="B12" s="107" t="s">
        <v>74</v>
      </c>
      <c r="C12" s="108">
        <v>3795</v>
      </c>
      <c r="D12" s="105"/>
      <c r="E12" s="109">
        <v>315</v>
      </c>
      <c r="F12" s="109">
        <v>3480</v>
      </c>
    </row>
    <row r="13" spans="2:6" x14ac:dyDescent="0.2">
      <c r="B13" s="110" t="s">
        <v>65</v>
      </c>
      <c r="C13" s="111">
        <v>3026</v>
      </c>
      <c r="D13" s="112">
        <v>140</v>
      </c>
      <c r="E13" s="113">
        <v>1574</v>
      </c>
      <c r="F13" s="113">
        <v>1312</v>
      </c>
    </row>
    <row r="14" spans="2:6" x14ac:dyDescent="0.2">
      <c r="B14" s="20" t="s">
        <v>134</v>
      </c>
      <c r="C14" s="91"/>
      <c r="D14" s="106"/>
      <c r="E14" s="114"/>
      <c r="F14" s="114"/>
    </row>
  </sheetData>
  <mergeCells count="1">
    <mergeCell ref="B2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2:E14"/>
  <sheetViews>
    <sheetView showGridLines="0" workbookViewId="0">
      <selection activeCell="A29" sqref="A29"/>
    </sheetView>
  </sheetViews>
  <sheetFormatPr baseColWidth="10" defaultRowHeight="12.75" x14ac:dyDescent="0.2"/>
  <cols>
    <col min="1" max="1" width="36.140625" bestFit="1" customWidth="1"/>
    <col min="2" max="2" width="5.5703125" bestFit="1" customWidth="1"/>
    <col min="3" max="3" width="10.28515625" bestFit="1" customWidth="1"/>
    <col min="5" max="5" width="12.5703125" bestFit="1" customWidth="1"/>
  </cols>
  <sheetData>
    <row r="2" spans="1:5" ht="30.75" customHeight="1" x14ac:dyDescent="0.2">
      <c r="A2" s="239" t="s">
        <v>188</v>
      </c>
      <c r="B2" s="239"/>
      <c r="C2" s="239"/>
      <c r="D2" s="239"/>
      <c r="E2" s="239"/>
    </row>
    <row r="3" spans="1:5" ht="30.75" customHeight="1" x14ac:dyDescent="0.2">
      <c r="A3" s="115"/>
      <c r="B3" s="115"/>
      <c r="C3" s="115"/>
      <c r="D3" s="115"/>
      <c r="E3" s="115"/>
    </row>
    <row r="4" spans="1:5" x14ac:dyDescent="0.2">
      <c r="A4" s="3" t="s">
        <v>185</v>
      </c>
      <c r="B4" s="3" t="s">
        <v>164</v>
      </c>
      <c r="C4" s="3" t="s">
        <v>56</v>
      </c>
      <c r="D4" s="3" t="s">
        <v>55</v>
      </c>
      <c r="E4" s="3" t="s">
        <v>54</v>
      </c>
    </row>
    <row r="5" spans="1:5" ht="3.75" customHeight="1" x14ac:dyDescent="0.2">
      <c r="A5" s="83"/>
      <c r="B5" s="83"/>
      <c r="C5" s="83"/>
      <c r="D5" s="83"/>
      <c r="E5" s="83"/>
    </row>
    <row r="6" spans="1:5" x14ac:dyDescent="0.2">
      <c r="A6" s="9" t="s">
        <v>186</v>
      </c>
      <c r="B6" s="87">
        <v>59</v>
      </c>
      <c r="C6" s="95" t="s">
        <v>145</v>
      </c>
      <c r="D6" s="97">
        <v>59</v>
      </c>
      <c r="E6" s="95" t="s">
        <v>145</v>
      </c>
    </row>
    <row r="7" spans="1:5" ht="4.5" customHeight="1" x14ac:dyDescent="0.2">
      <c r="A7" s="99"/>
      <c r="B7" s="99"/>
      <c r="C7" s="99"/>
      <c r="D7" s="100"/>
      <c r="E7" s="99"/>
    </row>
    <row r="8" spans="1:5" x14ac:dyDescent="0.2">
      <c r="A8" s="93" t="s">
        <v>95</v>
      </c>
      <c r="B8" s="87">
        <v>59</v>
      </c>
      <c r="C8" s="104" t="s">
        <v>145</v>
      </c>
      <c r="D8" s="97">
        <v>59</v>
      </c>
      <c r="E8" s="104" t="s">
        <v>145</v>
      </c>
    </row>
    <row r="9" spans="1:5" x14ac:dyDescent="0.2">
      <c r="A9" s="72" t="s">
        <v>84</v>
      </c>
      <c r="B9" s="105" t="s">
        <v>145</v>
      </c>
      <c r="C9" s="104" t="s">
        <v>145</v>
      </c>
      <c r="D9" s="105" t="s">
        <v>145</v>
      </c>
      <c r="E9" s="104" t="s">
        <v>145</v>
      </c>
    </row>
    <row r="10" spans="1:5" x14ac:dyDescent="0.2">
      <c r="A10" s="72" t="s">
        <v>82</v>
      </c>
      <c r="B10" s="105" t="s">
        <v>145</v>
      </c>
      <c r="C10" s="105" t="s">
        <v>145</v>
      </c>
      <c r="D10" s="105" t="s">
        <v>145</v>
      </c>
      <c r="E10" s="105" t="s">
        <v>145</v>
      </c>
    </row>
    <row r="11" spans="1:5" x14ac:dyDescent="0.2">
      <c r="A11" s="72" t="s">
        <v>58</v>
      </c>
      <c r="B11" s="105" t="s">
        <v>145</v>
      </c>
      <c r="C11" s="105" t="s">
        <v>145</v>
      </c>
      <c r="D11" s="105" t="s">
        <v>145</v>
      </c>
      <c r="E11" s="105" t="s">
        <v>145</v>
      </c>
    </row>
    <row r="12" spans="1:5" x14ac:dyDescent="0.2">
      <c r="A12" s="107" t="s">
        <v>74</v>
      </c>
      <c r="B12" s="105" t="s">
        <v>145</v>
      </c>
      <c r="C12" s="105" t="s">
        <v>145</v>
      </c>
      <c r="D12" s="105" t="s">
        <v>145</v>
      </c>
      <c r="E12" s="105" t="s">
        <v>145</v>
      </c>
    </row>
    <row r="13" spans="1:5" x14ac:dyDescent="0.2">
      <c r="A13" s="110" t="s">
        <v>65</v>
      </c>
      <c r="B13" s="116">
        <v>59</v>
      </c>
      <c r="C13" s="112" t="s">
        <v>145</v>
      </c>
      <c r="D13" s="117">
        <v>59</v>
      </c>
      <c r="E13" s="112" t="s">
        <v>145</v>
      </c>
    </row>
    <row r="14" spans="1:5" ht="14.25" x14ac:dyDescent="0.2">
      <c r="A14" s="20" t="s">
        <v>134</v>
      </c>
      <c r="B14" s="53"/>
      <c r="C14" s="53"/>
      <c r="D14" s="53"/>
      <c r="E14" s="53"/>
    </row>
  </sheetData>
  <mergeCells count="1">
    <mergeCell ref="A2:E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F36"/>
  <sheetViews>
    <sheetView showGridLines="0" workbookViewId="0">
      <pane ySplit="6" topLeftCell="A7" activePane="bottomLeft" state="frozen"/>
      <selection pane="bottomLeft" activeCell="A32" sqref="A32"/>
    </sheetView>
  </sheetViews>
  <sheetFormatPr baseColWidth="10" defaultRowHeight="12.75" x14ac:dyDescent="0.2"/>
  <cols>
    <col min="1" max="1" width="2.85546875" customWidth="1"/>
    <col min="2" max="2" width="35" customWidth="1"/>
    <col min="3" max="3" width="6.5703125" bestFit="1" customWidth="1"/>
    <col min="4" max="4" width="10.28515625" bestFit="1" customWidth="1"/>
    <col min="5" max="5" width="8.7109375" bestFit="1" customWidth="1"/>
    <col min="6" max="6" width="12.5703125" bestFit="1" customWidth="1"/>
  </cols>
  <sheetData>
    <row r="1" spans="2:6" x14ac:dyDescent="0.2">
      <c r="B1" s="23" t="s">
        <v>189</v>
      </c>
      <c r="C1" s="23"/>
    </row>
    <row r="2" spans="2:6" x14ac:dyDescent="0.2">
      <c r="B2" s="23" t="s">
        <v>183</v>
      </c>
      <c r="C2" s="23"/>
    </row>
    <row r="5" spans="2:6" x14ac:dyDescent="0.2">
      <c r="B5" s="3" t="s">
        <v>185</v>
      </c>
      <c r="C5" s="3" t="s">
        <v>164</v>
      </c>
      <c r="D5" s="3" t="s">
        <v>56</v>
      </c>
      <c r="E5" s="3" t="s">
        <v>55</v>
      </c>
      <c r="F5" s="3" t="s">
        <v>54</v>
      </c>
    </row>
    <row r="6" spans="2:6" s="23" customFormat="1" x14ac:dyDescent="0.2">
      <c r="B6" s="7" t="s">
        <v>157</v>
      </c>
      <c r="C6" s="11">
        <v>10209</v>
      </c>
      <c r="D6" s="11">
        <v>511</v>
      </c>
      <c r="E6" s="11">
        <v>5934</v>
      </c>
      <c r="F6" s="11">
        <v>3764</v>
      </c>
    </row>
    <row r="7" spans="2:6" s="23" customFormat="1" x14ac:dyDescent="0.2">
      <c r="B7" s="7" t="s">
        <v>97</v>
      </c>
      <c r="C7" s="26">
        <v>89</v>
      </c>
      <c r="D7" s="26" t="s">
        <v>145</v>
      </c>
      <c r="E7" s="26">
        <v>38</v>
      </c>
      <c r="F7" s="26">
        <v>51</v>
      </c>
    </row>
    <row r="8" spans="2:6" x14ac:dyDescent="0.2">
      <c r="B8" s="14" t="s">
        <v>74</v>
      </c>
      <c r="C8" s="25" t="s">
        <v>145</v>
      </c>
      <c r="D8" s="25" t="s">
        <v>145</v>
      </c>
      <c r="E8" s="25" t="s">
        <v>145</v>
      </c>
      <c r="F8" s="25" t="s">
        <v>145</v>
      </c>
    </row>
    <row r="9" spans="2:6" x14ac:dyDescent="0.2">
      <c r="B9" s="14" t="s">
        <v>65</v>
      </c>
      <c r="C9" s="25">
        <v>89</v>
      </c>
      <c r="D9" s="25" t="s">
        <v>145</v>
      </c>
      <c r="E9" s="25">
        <v>38</v>
      </c>
      <c r="F9" s="25">
        <v>51</v>
      </c>
    </row>
    <row r="10" spans="2:6" s="23" customFormat="1" x14ac:dyDescent="0.2">
      <c r="B10" s="7" t="s">
        <v>96</v>
      </c>
      <c r="C10" s="26">
        <v>1848</v>
      </c>
      <c r="D10" s="26">
        <v>120</v>
      </c>
      <c r="E10" s="26">
        <v>1082</v>
      </c>
      <c r="F10" s="26">
        <v>646</v>
      </c>
    </row>
    <row r="11" spans="2:6" x14ac:dyDescent="0.2">
      <c r="B11" s="14" t="s">
        <v>84</v>
      </c>
      <c r="C11" s="25">
        <v>119</v>
      </c>
      <c r="D11" s="25">
        <v>5</v>
      </c>
      <c r="E11" s="25">
        <v>29</v>
      </c>
      <c r="F11" s="25">
        <v>85</v>
      </c>
    </row>
    <row r="12" spans="2:6" x14ac:dyDescent="0.2">
      <c r="B12" s="14" t="s">
        <v>82</v>
      </c>
      <c r="C12" s="25">
        <v>1</v>
      </c>
      <c r="D12" s="25" t="s">
        <v>145</v>
      </c>
      <c r="E12" s="25" t="s">
        <v>145</v>
      </c>
      <c r="F12" s="25">
        <v>1</v>
      </c>
    </row>
    <row r="13" spans="2:6" x14ac:dyDescent="0.2">
      <c r="B13" s="14" t="s">
        <v>58</v>
      </c>
      <c r="C13" s="25">
        <v>401</v>
      </c>
      <c r="D13" s="25">
        <v>31</v>
      </c>
      <c r="E13" s="25">
        <v>51</v>
      </c>
      <c r="F13" s="25">
        <v>319</v>
      </c>
    </row>
    <row r="14" spans="2:6" x14ac:dyDescent="0.2">
      <c r="B14" s="14" t="s">
        <v>74</v>
      </c>
      <c r="C14" s="25">
        <v>38</v>
      </c>
      <c r="D14" s="25">
        <v>10</v>
      </c>
      <c r="E14" s="25">
        <v>28</v>
      </c>
      <c r="F14" s="25" t="s">
        <v>145</v>
      </c>
    </row>
    <row r="15" spans="2:6" x14ac:dyDescent="0.2">
      <c r="B15" s="14" t="s">
        <v>65</v>
      </c>
      <c r="C15" s="25">
        <v>1289</v>
      </c>
      <c r="D15" s="25">
        <v>74</v>
      </c>
      <c r="E15" s="25">
        <v>974</v>
      </c>
      <c r="F15" s="25">
        <v>241</v>
      </c>
    </row>
    <row r="16" spans="2:6" s="23" customFormat="1" x14ac:dyDescent="0.2">
      <c r="B16" s="7" t="s">
        <v>92</v>
      </c>
      <c r="C16" s="26">
        <v>325</v>
      </c>
      <c r="D16" s="26">
        <v>21</v>
      </c>
      <c r="E16" s="26">
        <v>181</v>
      </c>
      <c r="F16" s="26">
        <v>123</v>
      </c>
    </row>
    <row r="17" spans="2:6" x14ac:dyDescent="0.2">
      <c r="B17" s="14" t="s">
        <v>84</v>
      </c>
      <c r="C17" s="25" t="s">
        <v>145</v>
      </c>
      <c r="D17" s="25" t="s">
        <v>145</v>
      </c>
      <c r="E17" s="25" t="s">
        <v>145</v>
      </c>
      <c r="F17" s="25" t="s">
        <v>145</v>
      </c>
    </row>
    <row r="18" spans="2:6" x14ac:dyDescent="0.2">
      <c r="B18" s="14" t="s">
        <v>58</v>
      </c>
      <c r="C18" s="25">
        <v>26</v>
      </c>
      <c r="D18" s="25" t="s">
        <v>145</v>
      </c>
      <c r="E18" s="25" t="s">
        <v>145</v>
      </c>
      <c r="F18" s="25">
        <v>26</v>
      </c>
    </row>
    <row r="19" spans="2:6" x14ac:dyDescent="0.2">
      <c r="B19" s="14" t="s">
        <v>74</v>
      </c>
      <c r="C19" s="25">
        <v>69</v>
      </c>
      <c r="D19" s="25">
        <v>21</v>
      </c>
      <c r="E19" s="25">
        <v>48</v>
      </c>
      <c r="F19" s="25" t="s">
        <v>145</v>
      </c>
    </row>
    <row r="20" spans="2:6" x14ac:dyDescent="0.2">
      <c r="B20" s="14" t="s">
        <v>65</v>
      </c>
      <c r="C20" s="25">
        <v>230</v>
      </c>
      <c r="D20" s="25" t="s">
        <v>145</v>
      </c>
      <c r="E20" s="25">
        <v>133</v>
      </c>
      <c r="F20" s="25">
        <v>97</v>
      </c>
    </row>
    <row r="21" spans="2:6" s="23" customFormat="1" x14ac:dyDescent="0.2">
      <c r="B21" s="7" t="s">
        <v>95</v>
      </c>
      <c r="C21" s="26">
        <v>7757</v>
      </c>
      <c r="D21" s="26">
        <v>370</v>
      </c>
      <c r="E21" s="26">
        <v>4552</v>
      </c>
      <c r="F21" s="26">
        <v>2835</v>
      </c>
    </row>
    <row r="22" spans="2:6" x14ac:dyDescent="0.2">
      <c r="B22" s="14" t="s">
        <v>84</v>
      </c>
      <c r="C22" s="25">
        <v>365</v>
      </c>
      <c r="D22" s="25">
        <v>15</v>
      </c>
      <c r="E22" s="25">
        <v>176</v>
      </c>
      <c r="F22" s="25">
        <v>174</v>
      </c>
    </row>
    <row r="23" spans="2:6" x14ac:dyDescent="0.2">
      <c r="B23" s="14" t="s">
        <v>82</v>
      </c>
      <c r="C23" s="25">
        <v>58</v>
      </c>
      <c r="D23" s="25" t="s">
        <v>145</v>
      </c>
      <c r="E23" s="25">
        <v>48</v>
      </c>
      <c r="F23" s="25">
        <v>10</v>
      </c>
    </row>
    <row r="24" spans="2:6" x14ac:dyDescent="0.2">
      <c r="B24" s="14" t="s">
        <v>58</v>
      </c>
      <c r="C24" s="25">
        <v>1832</v>
      </c>
      <c r="D24" s="25">
        <v>82</v>
      </c>
      <c r="E24" s="25">
        <v>308</v>
      </c>
      <c r="F24" s="25">
        <v>1442</v>
      </c>
    </row>
    <row r="25" spans="2:6" x14ac:dyDescent="0.2">
      <c r="B25" s="14" t="s">
        <v>74</v>
      </c>
      <c r="C25" s="25">
        <v>916</v>
      </c>
      <c r="D25" s="25">
        <v>121</v>
      </c>
      <c r="E25" s="25">
        <v>489</v>
      </c>
      <c r="F25" s="25">
        <v>306</v>
      </c>
    </row>
    <row r="26" spans="2:6" x14ac:dyDescent="0.2">
      <c r="B26" s="14" t="s">
        <v>65</v>
      </c>
      <c r="C26" s="25">
        <v>4586</v>
      </c>
      <c r="D26" s="25">
        <v>152</v>
      </c>
      <c r="E26" s="25">
        <v>3531</v>
      </c>
      <c r="F26" s="25">
        <v>903</v>
      </c>
    </row>
    <row r="27" spans="2:6" s="23" customFormat="1" x14ac:dyDescent="0.2">
      <c r="B27" s="7" t="s">
        <v>94</v>
      </c>
      <c r="C27" s="26">
        <v>38</v>
      </c>
      <c r="D27" s="26" t="s">
        <v>145</v>
      </c>
      <c r="E27" s="26" t="s">
        <v>145</v>
      </c>
      <c r="F27" s="26">
        <v>38</v>
      </c>
    </row>
    <row r="28" spans="2:6" x14ac:dyDescent="0.2">
      <c r="B28" s="14" t="s">
        <v>74</v>
      </c>
      <c r="C28" s="25">
        <v>17</v>
      </c>
      <c r="D28" s="25" t="s">
        <v>145</v>
      </c>
      <c r="E28" s="25" t="s">
        <v>145</v>
      </c>
      <c r="F28" s="25">
        <v>17</v>
      </c>
    </row>
    <row r="29" spans="2:6" x14ac:dyDescent="0.2">
      <c r="B29" s="14" t="s">
        <v>65</v>
      </c>
      <c r="C29" s="25">
        <v>21</v>
      </c>
      <c r="D29" s="25" t="s">
        <v>145</v>
      </c>
      <c r="E29" s="25" t="s">
        <v>145</v>
      </c>
      <c r="F29" s="25">
        <v>21</v>
      </c>
    </row>
    <row r="30" spans="2:6" s="23" customFormat="1" x14ac:dyDescent="0.2">
      <c r="B30" s="7" t="s">
        <v>93</v>
      </c>
      <c r="C30" s="26">
        <v>152</v>
      </c>
      <c r="D30" s="26" t="s">
        <v>145</v>
      </c>
      <c r="E30" s="26">
        <v>81</v>
      </c>
      <c r="F30" s="26">
        <v>71</v>
      </c>
    </row>
    <row r="31" spans="2:6" x14ac:dyDescent="0.2">
      <c r="B31" s="14" t="s">
        <v>84</v>
      </c>
      <c r="C31" s="25">
        <v>26</v>
      </c>
      <c r="D31" s="25" t="s">
        <v>145</v>
      </c>
      <c r="E31" s="25" t="s">
        <v>145</v>
      </c>
      <c r="F31" s="25">
        <v>26</v>
      </c>
    </row>
    <row r="32" spans="2:6" x14ac:dyDescent="0.2">
      <c r="B32" s="14" t="s">
        <v>82</v>
      </c>
      <c r="C32" s="25">
        <v>11</v>
      </c>
      <c r="D32" s="25" t="s">
        <v>145</v>
      </c>
      <c r="E32" s="25">
        <v>11</v>
      </c>
      <c r="F32" s="25" t="s">
        <v>145</v>
      </c>
    </row>
    <row r="33" spans="2:6" x14ac:dyDescent="0.2">
      <c r="B33" s="14" t="s">
        <v>58</v>
      </c>
      <c r="C33" s="25" t="s">
        <v>145</v>
      </c>
      <c r="D33" s="25" t="s">
        <v>145</v>
      </c>
      <c r="E33" s="25" t="s">
        <v>145</v>
      </c>
      <c r="F33" s="25" t="s">
        <v>145</v>
      </c>
    </row>
    <row r="34" spans="2:6" x14ac:dyDescent="0.2">
      <c r="B34" s="14" t="s">
        <v>74</v>
      </c>
      <c r="C34" s="25" t="s">
        <v>145</v>
      </c>
      <c r="D34" s="25" t="s">
        <v>145</v>
      </c>
      <c r="E34" s="25" t="s">
        <v>145</v>
      </c>
      <c r="F34" s="25" t="s">
        <v>145</v>
      </c>
    </row>
    <row r="35" spans="2:6" x14ac:dyDescent="0.2">
      <c r="B35" s="15" t="s">
        <v>65</v>
      </c>
      <c r="C35" s="27">
        <v>115</v>
      </c>
      <c r="D35" s="27" t="s">
        <v>145</v>
      </c>
      <c r="E35" s="27">
        <v>70</v>
      </c>
      <c r="F35" s="27">
        <v>45</v>
      </c>
    </row>
    <row r="36" spans="2:6" x14ac:dyDescent="0.2">
      <c r="B36" s="20" t="s">
        <v>134</v>
      </c>
      <c r="D36" s="1"/>
      <c r="E36" s="1"/>
      <c r="F36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F14"/>
  <sheetViews>
    <sheetView showGridLines="0" workbookViewId="0">
      <selection activeCell="E21" sqref="E21"/>
    </sheetView>
  </sheetViews>
  <sheetFormatPr baseColWidth="10" defaultRowHeight="12.75" x14ac:dyDescent="0.2"/>
  <cols>
    <col min="1" max="1" width="36.140625" bestFit="1" customWidth="1"/>
    <col min="2" max="2" width="8.85546875" customWidth="1"/>
    <col min="3" max="3" width="11.85546875" customWidth="1"/>
    <col min="4" max="4" width="14.140625" customWidth="1"/>
    <col min="5" max="5" width="15.140625" customWidth="1"/>
    <col min="6" max="6" width="29.7109375" bestFit="1" customWidth="1"/>
  </cols>
  <sheetData>
    <row r="2" spans="1:6" ht="15" x14ac:dyDescent="0.2">
      <c r="A2" s="240" t="s">
        <v>190</v>
      </c>
      <c r="B2" s="240"/>
      <c r="C2" s="240"/>
      <c r="D2" s="240"/>
      <c r="E2" s="240"/>
      <c r="F2" s="240"/>
    </row>
    <row r="3" spans="1:6" ht="15" x14ac:dyDescent="0.2">
      <c r="A3" s="119"/>
      <c r="B3" s="119"/>
      <c r="C3" s="119"/>
      <c r="D3" s="119"/>
      <c r="E3" s="119"/>
      <c r="F3" s="119"/>
    </row>
    <row r="4" spans="1:6" x14ac:dyDescent="0.2">
      <c r="A4" s="3" t="s">
        <v>185</v>
      </c>
      <c r="B4" s="3" t="s">
        <v>164</v>
      </c>
      <c r="C4" s="3" t="s">
        <v>56</v>
      </c>
      <c r="D4" s="3" t="s">
        <v>55</v>
      </c>
      <c r="E4" s="3" t="s">
        <v>54</v>
      </c>
      <c r="F4" s="77"/>
    </row>
    <row r="5" spans="1:6" ht="5.25" customHeight="1" x14ac:dyDescent="0.2">
      <c r="A5" s="83"/>
      <c r="B5" s="83"/>
      <c r="C5" s="83"/>
      <c r="D5" s="83"/>
      <c r="E5" s="83"/>
      <c r="F5" s="77"/>
    </row>
    <row r="6" spans="1:6" x14ac:dyDescent="0.2">
      <c r="A6" s="9" t="s">
        <v>186</v>
      </c>
      <c r="B6" s="87">
        <v>1850</v>
      </c>
      <c r="C6" s="87">
        <v>34</v>
      </c>
      <c r="D6" s="87">
        <v>490</v>
      </c>
      <c r="E6" s="87">
        <v>1326</v>
      </c>
      <c r="F6" s="77"/>
    </row>
    <row r="7" spans="1:6" ht="5.25" customHeight="1" x14ac:dyDescent="0.2">
      <c r="A7" s="99"/>
      <c r="B7" s="99"/>
      <c r="C7" s="99"/>
      <c r="D7" s="100"/>
      <c r="E7" s="100"/>
      <c r="F7" s="77"/>
    </row>
    <row r="8" spans="1:6" x14ac:dyDescent="0.2">
      <c r="A8" s="101" t="s">
        <v>95</v>
      </c>
      <c r="B8" s="87">
        <v>1850</v>
      </c>
      <c r="C8" s="87">
        <v>34</v>
      </c>
      <c r="D8" s="87">
        <v>490</v>
      </c>
      <c r="E8" s="87">
        <v>1326</v>
      </c>
      <c r="F8" s="77"/>
    </row>
    <row r="9" spans="1:6" x14ac:dyDescent="0.2">
      <c r="A9" s="102" t="s">
        <v>84</v>
      </c>
      <c r="B9" s="120">
        <v>15</v>
      </c>
      <c r="C9" s="104" t="s">
        <v>145</v>
      </c>
      <c r="D9" s="104" t="s">
        <v>145</v>
      </c>
      <c r="E9" s="104">
        <v>15</v>
      </c>
      <c r="F9" s="77"/>
    </row>
    <row r="10" spans="1:6" x14ac:dyDescent="0.2">
      <c r="A10" s="72" t="s">
        <v>82</v>
      </c>
      <c r="B10" s="121" t="s">
        <v>145</v>
      </c>
      <c r="C10" s="105" t="s">
        <v>145</v>
      </c>
      <c r="D10" s="105" t="s">
        <v>145</v>
      </c>
      <c r="E10" s="105" t="s">
        <v>145</v>
      </c>
      <c r="F10" s="77"/>
    </row>
    <row r="11" spans="1:6" x14ac:dyDescent="0.2">
      <c r="A11" s="72" t="s">
        <v>58</v>
      </c>
      <c r="B11" s="121" t="s">
        <v>145</v>
      </c>
      <c r="C11" s="105" t="s">
        <v>145</v>
      </c>
      <c r="D11" s="105" t="s">
        <v>145</v>
      </c>
      <c r="E11" s="105" t="s">
        <v>145</v>
      </c>
      <c r="F11" s="77"/>
    </row>
    <row r="12" spans="1:6" x14ac:dyDescent="0.2">
      <c r="A12" s="107" t="s">
        <v>74</v>
      </c>
      <c r="B12" s="121">
        <v>952</v>
      </c>
      <c r="C12" s="105"/>
      <c r="D12" s="109">
        <v>97</v>
      </c>
      <c r="E12" s="109">
        <v>855</v>
      </c>
      <c r="F12" s="77"/>
    </row>
    <row r="13" spans="1:6" x14ac:dyDescent="0.2">
      <c r="A13" s="110" t="s">
        <v>65</v>
      </c>
      <c r="B13" s="122">
        <v>883</v>
      </c>
      <c r="C13" s="112">
        <v>34</v>
      </c>
      <c r="D13" s="113">
        <v>393</v>
      </c>
      <c r="E13" s="113">
        <v>456</v>
      </c>
      <c r="F13" s="77"/>
    </row>
    <row r="14" spans="1:6" ht="14.25" x14ac:dyDescent="0.2">
      <c r="A14" s="20" t="s">
        <v>134</v>
      </c>
      <c r="B14" s="53"/>
      <c r="C14" s="53"/>
      <c r="D14" s="53"/>
      <c r="E14" s="53"/>
      <c r="F14" s="77"/>
    </row>
  </sheetData>
  <mergeCells count="1">
    <mergeCell ref="A2:F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F14"/>
  <sheetViews>
    <sheetView showGridLines="0" workbookViewId="0">
      <selection activeCell="J14" sqref="J14"/>
    </sheetView>
  </sheetViews>
  <sheetFormatPr baseColWidth="10" defaultRowHeight="12.75" x14ac:dyDescent="0.2"/>
  <cols>
    <col min="1" max="1" width="36.140625" bestFit="1" customWidth="1"/>
    <col min="2" max="2" width="9.5703125" customWidth="1"/>
    <col min="3" max="3" width="13" customWidth="1"/>
    <col min="5" max="5" width="14.42578125" customWidth="1"/>
  </cols>
  <sheetData>
    <row r="1" spans="1:6" x14ac:dyDescent="0.2">
      <c r="C1" s="1"/>
    </row>
    <row r="2" spans="1:6" ht="30" customHeight="1" x14ac:dyDescent="0.2">
      <c r="A2" s="240" t="s">
        <v>191</v>
      </c>
      <c r="B2" s="240"/>
      <c r="C2" s="240"/>
      <c r="D2" s="240"/>
      <c r="E2" s="240"/>
      <c r="F2" s="240"/>
    </row>
    <row r="3" spans="1:6" ht="30" customHeight="1" x14ac:dyDescent="0.2">
      <c r="A3" s="119"/>
      <c r="B3" s="119"/>
      <c r="C3" s="119"/>
      <c r="D3" s="119"/>
      <c r="E3" s="119"/>
      <c r="F3" s="119"/>
    </row>
    <row r="4" spans="1:6" ht="14.25" x14ac:dyDescent="0.2">
      <c r="A4" s="3" t="s">
        <v>185</v>
      </c>
      <c r="B4" s="3" t="s">
        <v>164</v>
      </c>
      <c r="C4" s="3" t="s">
        <v>56</v>
      </c>
      <c r="D4" s="3" t="s">
        <v>55</v>
      </c>
      <c r="E4" s="3" t="s">
        <v>54</v>
      </c>
      <c r="F4" s="53"/>
    </row>
    <row r="5" spans="1:6" ht="4.5" customHeight="1" x14ac:dyDescent="0.2">
      <c r="A5" s="83"/>
      <c r="B5" s="83"/>
      <c r="C5" s="83"/>
      <c r="D5" s="83"/>
      <c r="E5" s="83"/>
      <c r="F5" s="53"/>
    </row>
    <row r="6" spans="1:6" ht="14.25" x14ac:dyDescent="0.2">
      <c r="A6" s="9" t="s">
        <v>186</v>
      </c>
      <c r="B6" s="88">
        <v>24</v>
      </c>
      <c r="C6" s="88" t="s">
        <v>145</v>
      </c>
      <c r="D6" s="88">
        <v>24</v>
      </c>
      <c r="E6" s="88" t="s">
        <v>145</v>
      </c>
      <c r="F6" s="53"/>
    </row>
    <row r="7" spans="1:6" ht="5.25" customHeight="1" x14ac:dyDescent="0.2">
      <c r="A7" s="99"/>
      <c r="B7" s="99"/>
      <c r="C7" s="100"/>
      <c r="D7" s="100"/>
      <c r="E7" s="100"/>
      <c r="F7" s="53"/>
    </row>
    <row r="8" spans="1:6" ht="14.25" x14ac:dyDescent="0.2">
      <c r="A8" s="101" t="s">
        <v>95</v>
      </c>
      <c r="B8" s="88">
        <v>24</v>
      </c>
      <c r="C8" s="95" t="s">
        <v>145</v>
      </c>
      <c r="D8" s="95">
        <v>24</v>
      </c>
      <c r="E8" s="95" t="s">
        <v>145</v>
      </c>
      <c r="F8" s="53"/>
    </row>
    <row r="9" spans="1:6" ht="14.25" x14ac:dyDescent="0.2">
      <c r="A9" s="102" t="s">
        <v>84</v>
      </c>
      <c r="B9" s="103" t="s">
        <v>145</v>
      </c>
      <c r="C9" s="104" t="s">
        <v>145</v>
      </c>
      <c r="D9" s="104" t="s">
        <v>145</v>
      </c>
      <c r="E9" s="104" t="s">
        <v>145</v>
      </c>
      <c r="F9" s="53"/>
    </row>
    <row r="10" spans="1:6" ht="14.25" x14ac:dyDescent="0.2">
      <c r="A10" s="72" t="s">
        <v>82</v>
      </c>
      <c r="B10" s="118" t="s">
        <v>145</v>
      </c>
      <c r="C10" s="105" t="s">
        <v>145</v>
      </c>
      <c r="D10" s="105" t="s">
        <v>145</v>
      </c>
      <c r="E10" s="105" t="s">
        <v>145</v>
      </c>
      <c r="F10" s="53"/>
    </row>
    <row r="11" spans="1:6" ht="14.25" x14ac:dyDescent="0.2">
      <c r="A11" s="72" t="s">
        <v>58</v>
      </c>
      <c r="B11" s="118" t="s">
        <v>145</v>
      </c>
      <c r="C11" s="105" t="s">
        <v>145</v>
      </c>
      <c r="D11" s="105" t="s">
        <v>145</v>
      </c>
      <c r="E11" s="105" t="s">
        <v>145</v>
      </c>
      <c r="F11" s="53"/>
    </row>
    <row r="12" spans="1:6" ht="14.25" x14ac:dyDescent="0.2">
      <c r="A12" s="107" t="s">
        <v>74</v>
      </c>
      <c r="B12" s="108" t="s">
        <v>145</v>
      </c>
      <c r="C12" s="105" t="s">
        <v>145</v>
      </c>
      <c r="D12" s="109" t="s">
        <v>145</v>
      </c>
      <c r="E12" s="109" t="s">
        <v>145</v>
      </c>
      <c r="F12" s="53"/>
    </row>
    <row r="13" spans="1:6" ht="14.25" x14ac:dyDescent="0.2">
      <c r="A13" s="110" t="s">
        <v>65</v>
      </c>
      <c r="B13" s="111">
        <v>24</v>
      </c>
      <c r="C13" s="112" t="s">
        <v>145</v>
      </c>
      <c r="D13" s="113">
        <v>24</v>
      </c>
      <c r="E13" s="113" t="s">
        <v>145</v>
      </c>
      <c r="F13" s="53"/>
    </row>
    <row r="14" spans="1:6" ht="14.25" x14ac:dyDescent="0.2">
      <c r="A14" s="20" t="s">
        <v>134</v>
      </c>
      <c r="B14" s="53"/>
      <c r="C14" s="53"/>
      <c r="D14" s="53"/>
      <c r="E14" s="53"/>
      <c r="F14" s="53"/>
    </row>
  </sheetData>
  <mergeCells count="1">
    <mergeCell ref="A2:F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1:I35"/>
  <sheetViews>
    <sheetView showGridLines="0" workbookViewId="0">
      <pane ySplit="4" topLeftCell="A5" activePane="bottomLeft" state="frozen"/>
      <selection pane="bottomLeft" activeCell="J30" sqref="J30"/>
    </sheetView>
  </sheetViews>
  <sheetFormatPr baseColWidth="10" defaultRowHeight="12.75" x14ac:dyDescent="0.2"/>
  <cols>
    <col min="1" max="1" width="3.28515625" customWidth="1"/>
    <col min="2" max="2" width="25.28515625" customWidth="1"/>
    <col min="3" max="3" width="5.5703125" bestFit="1" customWidth="1"/>
    <col min="4" max="4" width="10.28515625" bestFit="1" customWidth="1"/>
    <col min="5" max="5" width="8.7109375" bestFit="1" customWidth="1"/>
    <col min="6" max="6" width="12.5703125" bestFit="1" customWidth="1"/>
  </cols>
  <sheetData>
    <row r="1" spans="2:9" ht="32.25" customHeight="1" x14ac:dyDescent="0.2">
      <c r="B1" s="241" t="s">
        <v>192</v>
      </c>
      <c r="C1" s="241"/>
      <c r="D1" s="241"/>
      <c r="E1" s="241"/>
      <c r="F1" s="241"/>
      <c r="G1" s="241"/>
      <c r="H1" s="241"/>
      <c r="I1" s="241"/>
    </row>
    <row r="4" spans="2:9" ht="25.5" x14ac:dyDescent="0.2">
      <c r="B4" s="3" t="s">
        <v>185</v>
      </c>
      <c r="C4" s="3" t="s">
        <v>164</v>
      </c>
      <c r="D4" s="3" t="s">
        <v>56</v>
      </c>
      <c r="E4" s="3" t="s">
        <v>55</v>
      </c>
      <c r="F4" s="3" t="s">
        <v>54</v>
      </c>
    </row>
    <row r="5" spans="2:9" x14ac:dyDescent="0.2">
      <c r="B5" s="7" t="s">
        <v>157</v>
      </c>
      <c r="C5" s="26">
        <v>4575</v>
      </c>
      <c r="D5" s="26">
        <v>276</v>
      </c>
      <c r="E5" s="26">
        <v>1982</v>
      </c>
      <c r="F5" s="26">
        <v>2317</v>
      </c>
    </row>
    <row r="6" spans="2:9" s="23" customFormat="1" x14ac:dyDescent="0.2">
      <c r="B6" s="7" t="s">
        <v>193</v>
      </c>
      <c r="C6" s="26">
        <v>10</v>
      </c>
      <c r="D6" s="26" t="s">
        <v>145</v>
      </c>
      <c r="E6" s="26" t="s">
        <v>145</v>
      </c>
      <c r="F6" s="26">
        <v>10</v>
      </c>
    </row>
    <row r="7" spans="2:9" x14ac:dyDescent="0.2">
      <c r="B7" s="14" t="s">
        <v>74</v>
      </c>
      <c r="C7" s="25">
        <v>3</v>
      </c>
      <c r="D7" s="25" t="s">
        <v>145</v>
      </c>
      <c r="E7" s="25" t="s">
        <v>145</v>
      </c>
      <c r="F7" s="25">
        <v>3</v>
      </c>
    </row>
    <row r="8" spans="2:9" x14ac:dyDescent="0.2">
      <c r="B8" s="14" t="s">
        <v>65</v>
      </c>
      <c r="C8" s="25">
        <v>7</v>
      </c>
      <c r="D8" s="25" t="s">
        <v>145</v>
      </c>
      <c r="E8" s="25" t="s">
        <v>145</v>
      </c>
      <c r="F8" s="25">
        <v>7</v>
      </c>
    </row>
    <row r="9" spans="2:9" s="23" customFormat="1" x14ac:dyDescent="0.2">
      <c r="B9" s="7" t="s">
        <v>96</v>
      </c>
      <c r="C9" s="26">
        <v>445</v>
      </c>
      <c r="D9" s="26">
        <v>29</v>
      </c>
      <c r="E9" s="26">
        <v>179</v>
      </c>
      <c r="F9" s="26">
        <v>237</v>
      </c>
    </row>
    <row r="10" spans="2:9" x14ac:dyDescent="0.2">
      <c r="B10" s="14" t="s">
        <v>84</v>
      </c>
      <c r="C10" s="25">
        <v>81</v>
      </c>
      <c r="D10" s="25">
        <v>4</v>
      </c>
      <c r="E10" s="25">
        <v>18</v>
      </c>
      <c r="F10" s="25">
        <v>59</v>
      </c>
    </row>
    <row r="11" spans="2:9" x14ac:dyDescent="0.2">
      <c r="B11" s="14" t="s">
        <v>82</v>
      </c>
      <c r="C11" s="25">
        <v>1</v>
      </c>
      <c r="D11" s="25" t="s">
        <v>145</v>
      </c>
      <c r="E11" s="25" t="s">
        <v>145</v>
      </c>
      <c r="F11" s="25">
        <v>1</v>
      </c>
    </row>
    <row r="12" spans="2:9" x14ac:dyDescent="0.2">
      <c r="B12" s="14" t="s">
        <v>58</v>
      </c>
      <c r="C12" s="25">
        <v>122</v>
      </c>
      <c r="D12" s="25">
        <v>19</v>
      </c>
      <c r="E12" s="25">
        <v>5</v>
      </c>
      <c r="F12" s="25">
        <v>98</v>
      </c>
    </row>
    <row r="13" spans="2:9" x14ac:dyDescent="0.2">
      <c r="B13" s="14" t="s">
        <v>74</v>
      </c>
      <c r="C13" s="25">
        <v>33</v>
      </c>
      <c r="D13" s="25">
        <v>1</v>
      </c>
      <c r="E13" s="25">
        <v>17</v>
      </c>
      <c r="F13" s="25">
        <v>15</v>
      </c>
    </row>
    <row r="14" spans="2:9" x14ac:dyDescent="0.2">
      <c r="B14" s="14" t="s">
        <v>65</v>
      </c>
      <c r="C14" s="25">
        <v>208</v>
      </c>
      <c r="D14" s="25">
        <v>5</v>
      </c>
      <c r="E14" s="25">
        <v>139</v>
      </c>
      <c r="F14" s="25">
        <v>64</v>
      </c>
    </row>
    <row r="15" spans="2:9" s="23" customFormat="1" x14ac:dyDescent="0.2">
      <c r="B15" s="7" t="s">
        <v>92</v>
      </c>
      <c r="C15" s="26">
        <v>82</v>
      </c>
      <c r="D15" s="26">
        <v>7</v>
      </c>
      <c r="E15" s="26">
        <v>25</v>
      </c>
      <c r="F15" s="26">
        <v>50</v>
      </c>
    </row>
    <row r="16" spans="2:9" x14ac:dyDescent="0.2">
      <c r="B16" s="14" t="s">
        <v>84</v>
      </c>
      <c r="C16" s="25">
        <v>2</v>
      </c>
      <c r="D16" s="25">
        <v>2</v>
      </c>
      <c r="E16" s="25" t="s">
        <v>145</v>
      </c>
      <c r="F16" s="25" t="s">
        <v>145</v>
      </c>
    </row>
    <row r="17" spans="2:6" x14ac:dyDescent="0.2">
      <c r="B17" s="14" t="s">
        <v>58</v>
      </c>
      <c r="C17" s="25" t="s">
        <v>145</v>
      </c>
      <c r="D17" s="25" t="s">
        <v>145</v>
      </c>
      <c r="E17" s="25" t="s">
        <v>145</v>
      </c>
      <c r="F17" s="25" t="s">
        <v>145</v>
      </c>
    </row>
    <row r="18" spans="2:6" x14ac:dyDescent="0.2">
      <c r="B18" s="14" t="s">
        <v>74</v>
      </c>
      <c r="C18" s="25">
        <v>8</v>
      </c>
      <c r="D18" s="25">
        <v>3</v>
      </c>
      <c r="E18" s="25">
        <v>3</v>
      </c>
      <c r="F18" s="25">
        <v>2</v>
      </c>
    </row>
    <row r="19" spans="2:6" x14ac:dyDescent="0.2">
      <c r="B19" s="14" t="s">
        <v>65</v>
      </c>
      <c r="C19" s="25">
        <v>72</v>
      </c>
      <c r="D19" s="25">
        <v>2</v>
      </c>
      <c r="E19" s="25">
        <v>22</v>
      </c>
      <c r="F19" s="25">
        <v>48</v>
      </c>
    </row>
    <row r="20" spans="2:6" x14ac:dyDescent="0.2">
      <c r="B20" s="7" t="s">
        <v>95</v>
      </c>
      <c r="C20" s="26">
        <v>3947</v>
      </c>
      <c r="D20" s="26">
        <v>240</v>
      </c>
      <c r="E20" s="26">
        <v>1769</v>
      </c>
      <c r="F20" s="26">
        <v>1938</v>
      </c>
    </row>
    <row r="21" spans="2:6" x14ac:dyDescent="0.2">
      <c r="B21" s="14" t="s">
        <v>84</v>
      </c>
      <c r="C21" s="25">
        <v>251</v>
      </c>
      <c r="D21" s="25" t="s">
        <v>145</v>
      </c>
      <c r="E21" s="25">
        <v>53</v>
      </c>
      <c r="F21" s="25">
        <v>198</v>
      </c>
    </row>
    <row r="22" spans="2:6" x14ac:dyDescent="0.2">
      <c r="B22" s="14" t="s">
        <v>82</v>
      </c>
      <c r="C22" s="25">
        <v>21</v>
      </c>
      <c r="D22" s="25" t="s">
        <v>145</v>
      </c>
      <c r="E22" s="25">
        <v>12</v>
      </c>
      <c r="F22" s="25">
        <v>9</v>
      </c>
    </row>
    <row r="23" spans="2:6" x14ac:dyDescent="0.2">
      <c r="B23" s="14" t="s">
        <v>58</v>
      </c>
      <c r="C23" s="25">
        <v>1170</v>
      </c>
      <c r="D23" s="25">
        <v>28</v>
      </c>
      <c r="E23" s="25">
        <v>125</v>
      </c>
      <c r="F23" s="25">
        <v>1017</v>
      </c>
    </row>
    <row r="24" spans="2:6" x14ac:dyDescent="0.2">
      <c r="B24" s="14" t="s">
        <v>74</v>
      </c>
      <c r="C24" s="25">
        <v>294</v>
      </c>
      <c r="D24" s="25">
        <v>58</v>
      </c>
      <c r="E24" s="25">
        <v>81</v>
      </c>
      <c r="F24" s="25">
        <v>155</v>
      </c>
    </row>
    <row r="25" spans="2:6" x14ac:dyDescent="0.2">
      <c r="B25" s="14" t="s">
        <v>65</v>
      </c>
      <c r="C25" s="25">
        <v>2211</v>
      </c>
      <c r="D25" s="25">
        <v>154</v>
      </c>
      <c r="E25" s="25">
        <v>1498</v>
      </c>
      <c r="F25" s="25">
        <v>559</v>
      </c>
    </row>
    <row r="26" spans="2:6" s="23" customFormat="1" x14ac:dyDescent="0.2">
      <c r="B26" s="7" t="s">
        <v>94</v>
      </c>
      <c r="C26" s="26">
        <v>48</v>
      </c>
      <c r="D26" s="26" t="s">
        <v>145</v>
      </c>
      <c r="E26" s="26" t="s">
        <v>145</v>
      </c>
      <c r="F26" s="26">
        <v>48</v>
      </c>
    </row>
    <row r="27" spans="2:6" x14ac:dyDescent="0.2">
      <c r="B27" s="14" t="s">
        <v>74</v>
      </c>
      <c r="C27" s="25">
        <v>2</v>
      </c>
      <c r="D27" s="25" t="s">
        <v>145</v>
      </c>
      <c r="E27" s="25" t="s">
        <v>145</v>
      </c>
      <c r="F27" s="25">
        <v>2</v>
      </c>
    </row>
    <row r="28" spans="2:6" x14ac:dyDescent="0.2">
      <c r="B28" s="14" t="s">
        <v>65</v>
      </c>
      <c r="C28" s="25">
        <v>46</v>
      </c>
      <c r="D28" s="25" t="s">
        <v>145</v>
      </c>
      <c r="E28" s="25" t="s">
        <v>145</v>
      </c>
      <c r="F28" s="25">
        <v>46</v>
      </c>
    </row>
    <row r="29" spans="2:6" s="23" customFormat="1" x14ac:dyDescent="0.2">
      <c r="B29" s="7" t="s">
        <v>93</v>
      </c>
      <c r="C29" s="26">
        <v>43</v>
      </c>
      <c r="D29" s="26" t="s">
        <v>145</v>
      </c>
      <c r="E29" s="26">
        <v>9</v>
      </c>
      <c r="F29" s="26">
        <v>34</v>
      </c>
    </row>
    <row r="30" spans="2:6" x14ac:dyDescent="0.2">
      <c r="B30" s="14" t="s">
        <v>84</v>
      </c>
      <c r="C30" s="25">
        <v>2</v>
      </c>
      <c r="D30" s="25" t="s">
        <v>145</v>
      </c>
      <c r="E30" s="25">
        <v>1</v>
      </c>
      <c r="F30" s="25">
        <v>1</v>
      </c>
    </row>
    <row r="31" spans="2:6" x14ac:dyDescent="0.2">
      <c r="B31" s="14" t="s">
        <v>82</v>
      </c>
      <c r="C31" s="25">
        <v>3</v>
      </c>
      <c r="D31" s="25" t="s">
        <v>145</v>
      </c>
      <c r="E31" s="25">
        <v>3</v>
      </c>
      <c r="F31" s="25" t="s">
        <v>145</v>
      </c>
    </row>
    <row r="32" spans="2:6" x14ac:dyDescent="0.2">
      <c r="B32" s="14" t="s">
        <v>58</v>
      </c>
      <c r="C32" s="25">
        <v>2</v>
      </c>
      <c r="D32" s="25" t="s">
        <v>145</v>
      </c>
      <c r="E32" s="25" t="s">
        <v>145</v>
      </c>
      <c r="F32" s="25">
        <v>2</v>
      </c>
    </row>
    <row r="33" spans="2:6" x14ac:dyDescent="0.2">
      <c r="B33" s="14" t="s">
        <v>74</v>
      </c>
      <c r="C33" s="25">
        <v>2</v>
      </c>
      <c r="D33" s="25" t="s">
        <v>145</v>
      </c>
      <c r="E33" s="25" t="s">
        <v>145</v>
      </c>
      <c r="F33" s="25">
        <v>2</v>
      </c>
    </row>
    <row r="34" spans="2:6" x14ac:dyDescent="0.2">
      <c r="B34" s="15" t="s">
        <v>65</v>
      </c>
      <c r="C34" s="27">
        <v>34</v>
      </c>
      <c r="D34" s="27" t="s">
        <v>145</v>
      </c>
      <c r="E34" s="27">
        <v>5</v>
      </c>
      <c r="F34" s="27">
        <v>29</v>
      </c>
    </row>
    <row r="35" spans="2:6" x14ac:dyDescent="0.2">
      <c r="B35" s="21" t="s">
        <v>168</v>
      </c>
      <c r="D35" s="1"/>
      <c r="E35" s="1"/>
      <c r="F35" s="1"/>
    </row>
  </sheetData>
  <mergeCells count="1">
    <mergeCell ref="B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C1:P98"/>
  <sheetViews>
    <sheetView showGridLines="0" workbookViewId="0">
      <pane xSplit="1" ySplit="6" topLeftCell="B52" activePane="bottomRight" state="frozen"/>
      <selection pane="topRight" activeCell="B1" sqref="B1"/>
      <selection pane="bottomLeft" activeCell="A7" sqref="A7"/>
      <selection pane="bottomRight" activeCell="C75" sqref="C75"/>
    </sheetView>
  </sheetViews>
  <sheetFormatPr baseColWidth="10" defaultRowHeight="12.75" x14ac:dyDescent="0.2"/>
  <cols>
    <col min="1" max="2" width="7.28515625" customWidth="1"/>
    <col min="3" max="3" width="45.28515625" customWidth="1"/>
    <col min="4" max="7" width="15.42578125" bestFit="1" customWidth="1"/>
    <col min="10" max="10" width="40.7109375" bestFit="1" customWidth="1"/>
    <col min="16" max="16" width="42.140625" customWidth="1"/>
  </cols>
  <sheetData>
    <row r="1" spans="3:14" ht="38.25" customHeight="1" x14ac:dyDescent="0.25">
      <c r="C1" s="228" t="s">
        <v>53</v>
      </c>
      <c r="D1" s="228"/>
      <c r="E1" s="228"/>
      <c r="F1" s="228"/>
      <c r="G1" s="228"/>
    </row>
    <row r="2" spans="3:14" ht="38.25" customHeight="1" x14ac:dyDescent="0.25">
      <c r="C2" s="2"/>
      <c r="D2" s="2"/>
      <c r="E2" s="2"/>
      <c r="F2" s="2"/>
      <c r="G2" s="2"/>
    </row>
    <row r="3" spans="3:14" ht="12.75" customHeight="1" x14ac:dyDescent="0.2">
      <c r="C3" s="229" t="s">
        <v>130</v>
      </c>
      <c r="D3" s="224" t="s">
        <v>131</v>
      </c>
      <c r="E3" s="225"/>
      <c r="F3" s="225"/>
      <c r="G3" s="226"/>
    </row>
    <row r="4" spans="3:14" x14ac:dyDescent="0.2">
      <c r="C4" s="230"/>
      <c r="D4" s="3">
        <v>2013</v>
      </c>
      <c r="E4" s="4">
        <v>2014</v>
      </c>
      <c r="F4" s="4">
        <v>2015</v>
      </c>
      <c r="G4" s="4">
        <v>2016</v>
      </c>
    </row>
    <row r="5" spans="3:14" x14ac:dyDescent="0.2">
      <c r="C5" s="7" t="s">
        <v>127</v>
      </c>
      <c r="D5" s="11">
        <v>27584</v>
      </c>
      <c r="E5" s="11">
        <v>27333</v>
      </c>
      <c r="F5" s="11">
        <v>28312</v>
      </c>
      <c r="G5" s="11">
        <v>31203</v>
      </c>
    </row>
    <row r="6" spans="3:14" x14ac:dyDescent="0.2">
      <c r="C6" s="7" t="s">
        <v>128</v>
      </c>
      <c r="D6" s="11">
        <v>25300</v>
      </c>
      <c r="E6" s="11">
        <v>24997</v>
      </c>
      <c r="F6" s="11">
        <v>26135</v>
      </c>
      <c r="G6" s="11">
        <v>28467</v>
      </c>
    </row>
    <row r="7" spans="3:14" x14ac:dyDescent="0.2">
      <c r="C7" s="13" t="s">
        <v>3</v>
      </c>
      <c r="D7" s="24">
        <v>331</v>
      </c>
      <c r="E7" s="24">
        <v>323</v>
      </c>
      <c r="F7" s="24">
        <v>314</v>
      </c>
      <c r="G7" s="24">
        <v>283</v>
      </c>
    </row>
    <row r="8" spans="3:14" x14ac:dyDescent="0.2">
      <c r="C8" s="14" t="s">
        <v>4</v>
      </c>
      <c r="D8" s="25">
        <v>197</v>
      </c>
      <c r="E8" s="25">
        <v>192</v>
      </c>
      <c r="F8" s="25">
        <v>197</v>
      </c>
      <c r="G8" s="25">
        <v>188</v>
      </c>
    </row>
    <row r="9" spans="3:14" x14ac:dyDescent="0.2">
      <c r="C9" s="14" t="s">
        <v>5</v>
      </c>
      <c r="D9" s="25">
        <v>49</v>
      </c>
      <c r="E9" s="25">
        <v>57</v>
      </c>
      <c r="F9" s="25">
        <v>47</v>
      </c>
      <c r="G9" s="25">
        <v>57</v>
      </c>
    </row>
    <row r="10" spans="3:14" ht="15" x14ac:dyDescent="0.2">
      <c r="C10" s="14" t="s">
        <v>7</v>
      </c>
      <c r="D10" s="25">
        <v>381</v>
      </c>
      <c r="E10" s="25">
        <v>541</v>
      </c>
      <c r="F10" s="25">
        <v>665</v>
      </c>
      <c r="G10" s="25">
        <v>587</v>
      </c>
      <c r="J10" s="208"/>
      <c r="K10" s="208"/>
      <c r="L10" s="208"/>
      <c r="M10" s="208"/>
      <c r="N10" s="208"/>
    </row>
    <row r="11" spans="3:14" ht="15" x14ac:dyDescent="0.2">
      <c r="C11" s="14" t="s">
        <v>6</v>
      </c>
      <c r="D11" s="25">
        <v>297</v>
      </c>
      <c r="E11" s="25">
        <v>214</v>
      </c>
      <c r="F11" s="25">
        <v>213</v>
      </c>
      <c r="G11" s="25">
        <v>211</v>
      </c>
      <c r="J11" s="208"/>
      <c r="K11" s="208"/>
      <c r="L11" s="208"/>
      <c r="M11" s="208"/>
      <c r="N11" s="208"/>
    </row>
    <row r="12" spans="3:14" ht="15" x14ac:dyDescent="0.2">
      <c r="C12" s="33" t="s">
        <v>223</v>
      </c>
      <c r="D12" s="25" t="s">
        <v>145</v>
      </c>
      <c r="E12" s="25" t="s">
        <v>145</v>
      </c>
      <c r="F12" s="25" t="s">
        <v>145</v>
      </c>
      <c r="G12" s="25" t="s">
        <v>145</v>
      </c>
      <c r="J12" s="208"/>
      <c r="K12" s="208"/>
      <c r="L12" s="208"/>
      <c r="M12" s="208"/>
      <c r="N12" s="208"/>
    </row>
    <row r="13" spans="3:14" x14ac:dyDescent="0.2">
      <c r="C13" s="14" t="s">
        <v>8</v>
      </c>
      <c r="D13" s="25">
        <v>2018</v>
      </c>
      <c r="E13" s="25">
        <v>2115</v>
      </c>
      <c r="F13" s="25">
        <v>2033</v>
      </c>
      <c r="G13" s="25">
        <v>2593</v>
      </c>
    </row>
    <row r="14" spans="3:14" x14ac:dyDescent="0.2">
      <c r="C14" s="14" t="s">
        <v>9</v>
      </c>
      <c r="D14" s="25">
        <v>1023</v>
      </c>
      <c r="E14" s="25">
        <v>1023</v>
      </c>
      <c r="F14" s="25">
        <v>1056</v>
      </c>
      <c r="G14" s="25">
        <v>1056</v>
      </c>
    </row>
    <row r="15" spans="3:14" x14ac:dyDescent="0.2">
      <c r="C15" s="14" t="s">
        <v>10</v>
      </c>
      <c r="D15" s="25">
        <v>36</v>
      </c>
      <c r="E15" s="25">
        <v>54</v>
      </c>
      <c r="F15" s="25">
        <v>69</v>
      </c>
      <c r="G15" s="25">
        <v>111</v>
      </c>
    </row>
    <row r="16" spans="3:14" x14ac:dyDescent="0.2">
      <c r="C16" s="14" t="s">
        <v>141</v>
      </c>
      <c r="D16" s="25">
        <v>164</v>
      </c>
      <c r="E16" s="25">
        <v>161</v>
      </c>
      <c r="F16" s="25">
        <v>161</v>
      </c>
      <c r="G16" s="25">
        <v>75</v>
      </c>
    </row>
    <row r="17" spans="3:7" x14ac:dyDescent="0.2">
      <c r="C17" s="14" t="s">
        <v>13</v>
      </c>
      <c r="D17" s="25">
        <v>2160</v>
      </c>
      <c r="E17" s="25">
        <v>2278</v>
      </c>
      <c r="F17" s="25">
        <v>3027</v>
      </c>
      <c r="G17" s="25">
        <v>4058</v>
      </c>
    </row>
    <row r="18" spans="3:7" x14ac:dyDescent="0.2">
      <c r="C18" s="14" t="s">
        <v>15</v>
      </c>
      <c r="D18" s="25">
        <v>1954</v>
      </c>
      <c r="E18" s="25">
        <v>1961</v>
      </c>
      <c r="F18" s="25">
        <v>2097</v>
      </c>
      <c r="G18" s="25">
        <v>2197</v>
      </c>
    </row>
    <row r="19" spans="3:7" x14ac:dyDescent="0.2">
      <c r="C19" s="14" t="s">
        <v>14</v>
      </c>
      <c r="D19" s="25">
        <v>312</v>
      </c>
      <c r="E19" s="25">
        <v>120</v>
      </c>
      <c r="F19" s="25">
        <v>215</v>
      </c>
      <c r="G19" s="25">
        <v>78</v>
      </c>
    </row>
    <row r="20" spans="3:7" x14ac:dyDescent="0.2">
      <c r="C20" s="14" t="s">
        <v>16</v>
      </c>
      <c r="D20" s="25">
        <v>108</v>
      </c>
      <c r="E20" s="25">
        <v>82</v>
      </c>
      <c r="F20" s="25">
        <v>78</v>
      </c>
      <c r="G20" s="25">
        <v>77</v>
      </c>
    </row>
    <row r="21" spans="3:7" x14ac:dyDescent="0.2">
      <c r="C21" s="33" t="s">
        <v>224</v>
      </c>
      <c r="D21" s="25" t="s">
        <v>145</v>
      </c>
      <c r="E21" s="25" t="s">
        <v>145</v>
      </c>
      <c r="F21" s="25" t="s">
        <v>145</v>
      </c>
      <c r="G21" s="25" t="s">
        <v>145</v>
      </c>
    </row>
    <row r="22" spans="3:7" x14ac:dyDescent="0.2">
      <c r="C22" s="14" t="s">
        <v>17</v>
      </c>
      <c r="D22" s="25">
        <v>193</v>
      </c>
      <c r="E22" s="25">
        <v>298</v>
      </c>
      <c r="F22" s="25">
        <v>416</v>
      </c>
      <c r="G22" s="25">
        <v>473</v>
      </c>
    </row>
    <row r="23" spans="3:7" x14ac:dyDescent="0.2">
      <c r="C23" s="14" t="s">
        <v>18</v>
      </c>
      <c r="D23" s="25">
        <v>577</v>
      </c>
      <c r="E23" s="25">
        <v>480</v>
      </c>
      <c r="F23" s="25">
        <v>387</v>
      </c>
      <c r="G23" s="25" t="s">
        <v>145</v>
      </c>
    </row>
    <row r="24" spans="3:7" x14ac:dyDescent="0.2">
      <c r="C24" s="14" t="s">
        <v>19</v>
      </c>
      <c r="D24" s="25">
        <v>140</v>
      </c>
      <c r="E24" s="25">
        <v>158</v>
      </c>
      <c r="F24" s="25">
        <v>153</v>
      </c>
      <c r="G24" s="25">
        <v>153</v>
      </c>
    </row>
    <row r="25" spans="3:7" x14ac:dyDescent="0.2">
      <c r="C25" s="14" t="s">
        <v>12</v>
      </c>
      <c r="D25" s="25">
        <v>1275</v>
      </c>
      <c r="E25" s="25">
        <v>1063</v>
      </c>
      <c r="F25" s="25">
        <v>985</v>
      </c>
      <c r="G25" s="25">
        <v>1042</v>
      </c>
    </row>
    <row r="26" spans="3:7" x14ac:dyDescent="0.2">
      <c r="C26" s="14" t="s">
        <v>20</v>
      </c>
      <c r="D26" s="25">
        <v>56</v>
      </c>
      <c r="E26" s="25">
        <v>28</v>
      </c>
      <c r="F26" s="25">
        <v>46</v>
      </c>
      <c r="G26" s="25">
        <v>42</v>
      </c>
    </row>
    <row r="27" spans="3:7" x14ac:dyDescent="0.2">
      <c r="C27" s="33" t="s">
        <v>225</v>
      </c>
      <c r="D27" s="25" t="s">
        <v>145</v>
      </c>
      <c r="E27" s="25" t="s">
        <v>145</v>
      </c>
      <c r="F27" s="25" t="s">
        <v>145</v>
      </c>
      <c r="G27" s="25" t="s">
        <v>145</v>
      </c>
    </row>
    <row r="28" spans="3:7" x14ac:dyDescent="0.2">
      <c r="C28" s="14" t="s">
        <v>21</v>
      </c>
      <c r="D28" s="25">
        <v>1792</v>
      </c>
      <c r="E28" s="25">
        <v>1767</v>
      </c>
      <c r="F28" s="25">
        <v>1493</v>
      </c>
      <c r="G28" s="25">
        <v>1487</v>
      </c>
    </row>
    <row r="29" spans="3:7" x14ac:dyDescent="0.2">
      <c r="C29" s="14" t="s">
        <v>22</v>
      </c>
      <c r="D29" s="25">
        <v>19</v>
      </c>
      <c r="E29" s="25">
        <v>18</v>
      </c>
      <c r="F29" s="25">
        <v>29</v>
      </c>
      <c r="G29" s="25">
        <v>27</v>
      </c>
    </row>
    <row r="30" spans="3:7" x14ac:dyDescent="0.2">
      <c r="C30" s="14" t="s">
        <v>23</v>
      </c>
      <c r="D30" s="25">
        <v>3</v>
      </c>
      <c r="E30" s="25">
        <v>18</v>
      </c>
      <c r="F30" s="25">
        <v>32</v>
      </c>
      <c r="G30" s="25">
        <v>35</v>
      </c>
    </row>
    <row r="31" spans="3:7" x14ac:dyDescent="0.2">
      <c r="C31" s="33" t="s">
        <v>226</v>
      </c>
      <c r="D31" s="25" t="s">
        <v>145</v>
      </c>
      <c r="E31" s="25" t="s">
        <v>145</v>
      </c>
      <c r="F31" s="25" t="s">
        <v>145</v>
      </c>
      <c r="G31" s="25" t="s">
        <v>145</v>
      </c>
    </row>
    <row r="32" spans="3:7" x14ac:dyDescent="0.2">
      <c r="C32" s="14" t="s">
        <v>24</v>
      </c>
      <c r="D32" s="25">
        <v>199</v>
      </c>
      <c r="E32" s="25">
        <v>181</v>
      </c>
      <c r="F32" s="25">
        <v>204</v>
      </c>
      <c r="G32" s="25">
        <v>264</v>
      </c>
    </row>
    <row r="33" spans="3:7" x14ac:dyDescent="0.2">
      <c r="C33" s="14" t="s">
        <v>25</v>
      </c>
      <c r="D33" s="25">
        <v>122</v>
      </c>
      <c r="E33" s="25">
        <v>202</v>
      </c>
      <c r="F33" s="25">
        <v>198</v>
      </c>
      <c r="G33" s="25">
        <v>850</v>
      </c>
    </row>
    <row r="34" spans="3:7" x14ac:dyDescent="0.2">
      <c r="C34" s="14" t="s">
        <v>227</v>
      </c>
      <c r="D34" s="25" t="s">
        <v>145</v>
      </c>
      <c r="E34" s="25" t="s">
        <v>145</v>
      </c>
      <c r="F34" s="25" t="s">
        <v>145</v>
      </c>
      <c r="G34" s="25" t="s">
        <v>145</v>
      </c>
    </row>
    <row r="35" spans="3:7" x14ac:dyDescent="0.2">
      <c r="C35" s="14" t="s">
        <v>26</v>
      </c>
      <c r="D35" s="25" t="s">
        <v>145</v>
      </c>
      <c r="E35" s="25">
        <v>18</v>
      </c>
      <c r="F35" s="25">
        <v>22</v>
      </c>
      <c r="G35" s="25">
        <v>11</v>
      </c>
    </row>
    <row r="36" spans="3:7" x14ac:dyDescent="0.2">
      <c r="C36" s="14" t="s">
        <v>27</v>
      </c>
      <c r="D36" s="25">
        <v>1281</v>
      </c>
      <c r="E36" s="25">
        <v>1398</v>
      </c>
      <c r="F36" s="25">
        <v>1563</v>
      </c>
      <c r="G36" s="25">
        <v>1294</v>
      </c>
    </row>
    <row r="37" spans="3:7" x14ac:dyDescent="0.2">
      <c r="C37" s="14" t="s">
        <v>28</v>
      </c>
      <c r="D37" s="25">
        <v>3</v>
      </c>
      <c r="E37" s="25">
        <v>45</v>
      </c>
      <c r="F37" s="25">
        <v>75</v>
      </c>
      <c r="G37" s="25">
        <v>67</v>
      </c>
    </row>
    <row r="38" spans="3:7" x14ac:dyDescent="0.2">
      <c r="C38" s="14" t="s">
        <v>29</v>
      </c>
      <c r="D38" s="25">
        <v>23</v>
      </c>
      <c r="E38" s="25">
        <v>28</v>
      </c>
      <c r="F38" s="25" t="s">
        <v>145</v>
      </c>
      <c r="G38" s="25">
        <v>1</v>
      </c>
    </row>
    <row r="39" spans="3:7" x14ac:dyDescent="0.2">
      <c r="C39" s="14" t="s">
        <v>30</v>
      </c>
      <c r="D39" s="25">
        <v>585</v>
      </c>
      <c r="E39" s="25">
        <v>563</v>
      </c>
      <c r="F39" s="25">
        <v>601</v>
      </c>
      <c r="G39" s="25">
        <v>564</v>
      </c>
    </row>
    <row r="40" spans="3:7" x14ac:dyDescent="0.2">
      <c r="C40" s="14" t="s">
        <v>31</v>
      </c>
      <c r="D40" s="25">
        <v>72</v>
      </c>
      <c r="E40" s="25">
        <v>116</v>
      </c>
      <c r="F40" s="25" t="s">
        <v>145</v>
      </c>
      <c r="G40" s="25">
        <v>116</v>
      </c>
    </row>
    <row r="41" spans="3:7" x14ac:dyDescent="0.2">
      <c r="C41" s="14" t="s">
        <v>239</v>
      </c>
      <c r="D41" s="25" t="s">
        <v>145</v>
      </c>
      <c r="E41" s="25" t="s">
        <v>145</v>
      </c>
      <c r="F41" s="25" t="s">
        <v>145</v>
      </c>
      <c r="G41" s="25" t="s">
        <v>145</v>
      </c>
    </row>
    <row r="42" spans="3:7" x14ac:dyDescent="0.2">
      <c r="C42" s="14" t="s">
        <v>32</v>
      </c>
      <c r="D42" s="25">
        <v>1372</v>
      </c>
      <c r="E42" s="25">
        <v>973</v>
      </c>
      <c r="F42" s="25">
        <v>1209</v>
      </c>
      <c r="G42" s="25">
        <v>1314</v>
      </c>
    </row>
    <row r="43" spans="3:7" x14ac:dyDescent="0.2">
      <c r="C43" s="33" t="s">
        <v>228</v>
      </c>
      <c r="D43" s="25" t="s">
        <v>145</v>
      </c>
      <c r="E43" s="25" t="s">
        <v>145</v>
      </c>
      <c r="F43" s="25" t="s">
        <v>145</v>
      </c>
      <c r="G43" s="25" t="s">
        <v>145</v>
      </c>
    </row>
    <row r="44" spans="3:7" x14ac:dyDescent="0.2">
      <c r="C44" s="14" t="s">
        <v>33</v>
      </c>
      <c r="D44" s="25">
        <v>460</v>
      </c>
      <c r="E44" s="25">
        <v>429</v>
      </c>
      <c r="F44" s="25">
        <v>395</v>
      </c>
      <c r="G44" s="25">
        <v>523</v>
      </c>
    </row>
    <row r="45" spans="3:7" x14ac:dyDescent="0.2">
      <c r="C45" s="33" t="s">
        <v>229</v>
      </c>
      <c r="D45" s="25" t="s">
        <v>145</v>
      </c>
      <c r="E45" s="25" t="s">
        <v>145</v>
      </c>
      <c r="F45" s="25" t="s">
        <v>145</v>
      </c>
      <c r="G45" s="25" t="s">
        <v>145</v>
      </c>
    </row>
    <row r="46" spans="3:7" x14ac:dyDescent="0.2">
      <c r="C46" s="14" t="s">
        <v>34</v>
      </c>
      <c r="D46" s="25">
        <v>285</v>
      </c>
      <c r="E46" s="25">
        <v>337</v>
      </c>
      <c r="F46" s="25">
        <v>337</v>
      </c>
      <c r="G46" s="25">
        <v>309</v>
      </c>
    </row>
    <row r="47" spans="3:7" x14ac:dyDescent="0.2">
      <c r="C47" s="14" t="s">
        <v>35</v>
      </c>
      <c r="D47" s="25">
        <v>801</v>
      </c>
      <c r="E47" s="25">
        <v>262</v>
      </c>
      <c r="F47" s="25">
        <v>347</v>
      </c>
      <c r="G47" s="25">
        <v>331</v>
      </c>
    </row>
    <row r="48" spans="3:7" x14ac:dyDescent="0.2">
      <c r="C48" s="14" t="s">
        <v>36</v>
      </c>
      <c r="D48" s="25">
        <v>68</v>
      </c>
      <c r="E48" s="25">
        <v>58</v>
      </c>
      <c r="F48" s="25">
        <v>68</v>
      </c>
      <c r="G48" s="25">
        <v>64</v>
      </c>
    </row>
    <row r="49" spans="3:7" x14ac:dyDescent="0.2">
      <c r="C49" s="14" t="s">
        <v>37</v>
      </c>
      <c r="D49" s="25">
        <v>280</v>
      </c>
      <c r="E49" s="25">
        <v>237</v>
      </c>
      <c r="F49" s="25">
        <v>230</v>
      </c>
      <c r="G49" s="25">
        <v>202</v>
      </c>
    </row>
    <row r="50" spans="3:7" x14ac:dyDescent="0.2">
      <c r="C50" s="14" t="s">
        <v>38</v>
      </c>
      <c r="D50" s="25">
        <v>861</v>
      </c>
      <c r="E50" s="25">
        <v>991</v>
      </c>
      <c r="F50" s="25">
        <v>759</v>
      </c>
      <c r="G50" s="25">
        <v>720</v>
      </c>
    </row>
    <row r="51" spans="3:7" x14ac:dyDescent="0.2">
      <c r="C51" s="14" t="s">
        <v>230</v>
      </c>
      <c r="D51" s="25" t="s">
        <v>145</v>
      </c>
      <c r="E51" s="25" t="s">
        <v>145</v>
      </c>
      <c r="F51" s="25" t="s">
        <v>145</v>
      </c>
      <c r="G51" s="25" t="s">
        <v>145</v>
      </c>
    </row>
    <row r="52" spans="3:7" x14ac:dyDescent="0.2">
      <c r="C52" s="14" t="s">
        <v>140</v>
      </c>
      <c r="D52" s="25">
        <v>1978</v>
      </c>
      <c r="E52" s="25">
        <v>1978</v>
      </c>
      <c r="F52" s="25">
        <v>1978</v>
      </c>
      <c r="G52" s="25">
        <v>1978</v>
      </c>
    </row>
    <row r="53" spans="3:7" x14ac:dyDescent="0.2">
      <c r="C53" s="14" t="s">
        <v>39</v>
      </c>
      <c r="D53" s="25">
        <v>938</v>
      </c>
      <c r="E53" s="25">
        <v>933</v>
      </c>
      <c r="F53" s="25">
        <v>856</v>
      </c>
      <c r="G53" s="25">
        <v>996</v>
      </c>
    </row>
    <row r="54" spans="3:7" x14ac:dyDescent="0.2">
      <c r="C54" s="33" t="s">
        <v>231</v>
      </c>
      <c r="D54" s="25" t="s">
        <v>145</v>
      </c>
      <c r="E54" s="25" t="s">
        <v>145</v>
      </c>
      <c r="F54" s="25" t="s">
        <v>145</v>
      </c>
      <c r="G54" s="25" t="s">
        <v>145</v>
      </c>
    </row>
    <row r="55" spans="3:7" x14ac:dyDescent="0.2">
      <c r="C55" s="33" t="s">
        <v>232</v>
      </c>
      <c r="D55" s="25" t="s">
        <v>145</v>
      </c>
      <c r="E55" s="25" t="s">
        <v>145</v>
      </c>
      <c r="F55" s="25" t="s">
        <v>145</v>
      </c>
      <c r="G55" s="25" t="s">
        <v>145</v>
      </c>
    </row>
    <row r="56" spans="3:7" x14ac:dyDescent="0.2">
      <c r="C56" s="14" t="s">
        <v>40</v>
      </c>
      <c r="D56" s="25">
        <v>2887</v>
      </c>
      <c r="E56" s="25">
        <v>3297</v>
      </c>
      <c r="F56" s="25">
        <v>3580</v>
      </c>
      <c r="G56" s="25">
        <v>4033</v>
      </c>
    </row>
    <row r="57" spans="3:7" x14ac:dyDescent="0.2">
      <c r="C57" s="7" t="s">
        <v>129</v>
      </c>
      <c r="D57" s="26">
        <v>2284</v>
      </c>
      <c r="E57" s="26">
        <v>2336</v>
      </c>
      <c r="F57" s="26">
        <v>2177</v>
      </c>
      <c r="G57" s="26">
        <v>2736</v>
      </c>
    </row>
    <row r="58" spans="3:7" x14ac:dyDescent="0.2">
      <c r="C58" s="14" t="s">
        <v>247</v>
      </c>
      <c r="D58" s="25">
        <v>123</v>
      </c>
      <c r="E58" s="25">
        <v>131</v>
      </c>
      <c r="F58" s="25">
        <v>136</v>
      </c>
      <c r="G58" s="25">
        <v>136</v>
      </c>
    </row>
    <row r="59" spans="3:7" x14ac:dyDescent="0.2">
      <c r="C59" s="33" t="s">
        <v>233</v>
      </c>
      <c r="D59" s="25" t="s">
        <v>145</v>
      </c>
      <c r="E59" s="25" t="s">
        <v>145</v>
      </c>
      <c r="F59" s="25" t="s">
        <v>145</v>
      </c>
      <c r="G59" s="25" t="s">
        <v>145</v>
      </c>
    </row>
    <row r="60" spans="3:7" x14ac:dyDescent="0.2">
      <c r="C60" s="14" t="s">
        <v>42</v>
      </c>
      <c r="D60" s="25">
        <v>447</v>
      </c>
      <c r="E60" s="25">
        <v>452</v>
      </c>
      <c r="F60" s="25">
        <v>490</v>
      </c>
      <c r="G60" s="25">
        <v>469</v>
      </c>
    </row>
    <row r="61" spans="3:7" x14ac:dyDescent="0.2">
      <c r="C61" s="33" t="s">
        <v>234</v>
      </c>
      <c r="D61" s="25" t="s">
        <v>145</v>
      </c>
      <c r="E61" s="25" t="s">
        <v>145</v>
      </c>
      <c r="F61" s="25" t="s">
        <v>145</v>
      </c>
      <c r="G61" s="25" t="s">
        <v>145</v>
      </c>
    </row>
    <row r="62" spans="3:7" x14ac:dyDescent="0.2">
      <c r="C62" s="14" t="s">
        <v>44</v>
      </c>
      <c r="D62" s="25">
        <v>359</v>
      </c>
      <c r="E62" s="25">
        <v>369</v>
      </c>
      <c r="F62" s="25">
        <v>342</v>
      </c>
      <c r="G62" s="25">
        <v>625</v>
      </c>
    </row>
    <row r="63" spans="3:7" x14ac:dyDescent="0.2">
      <c r="C63" s="33" t="s">
        <v>235</v>
      </c>
      <c r="D63" s="25" t="s">
        <v>145</v>
      </c>
      <c r="E63" s="25" t="s">
        <v>145</v>
      </c>
      <c r="F63" s="25" t="s">
        <v>145</v>
      </c>
      <c r="G63" s="25" t="s">
        <v>145</v>
      </c>
    </row>
    <row r="64" spans="3:7" x14ac:dyDescent="0.2">
      <c r="C64" s="14" t="s">
        <v>43</v>
      </c>
      <c r="D64" s="25">
        <v>126</v>
      </c>
      <c r="E64" s="25">
        <v>135</v>
      </c>
      <c r="F64" s="25">
        <v>107</v>
      </c>
      <c r="G64" s="25">
        <v>141</v>
      </c>
    </row>
    <row r="65" spans="3:16" x14ac:dyDescent="0.2">
      <c r="C65" s="14" t="s">
        <v>45</v>
      </c>
      <c r="D65" s="25">
        <v>381</v>
      </c>
      <c r="E65" s="25">
        <v>283</v>
      </c>
      <c r="F65" s="25">
        <v>213</v>
      </c>
      <c r="G65" s="25">
        <v>266</v>
      </c>
    </row>
    <row r="66" spans="3:16" x14ac:dyDescent="0.2">
      <c r="C66" s="14" t="s">
        <v>142</v>
      </c>
      <c r="D66" s="25">
        <v>22</v>
      </c>
      <c r="E66" s="25">
        <v>22</v>
      </c>
      <c r="F66" s="25">
        <v>14</v>
      </c>
      <c r="G66" s="25" t="s">
        <v>145</v>
      </c>
    </row>
    <row r="67" spans="3:16" x14ac:dyDescent="0.2">
      <c r="C67" s="14" t="s">
        <v>47</v>
      </c>
      <c r="D67" s="25">
        <v>427</v>
      </c>
      <c r="E67" s="25">
        <v>443</v>
      </c>
      <c r="F67" s="25">
        <v>407</v>
      </c>
      <c r="G67" s="25">
        <v>476</v>
      </c>
    </row>
    <row r="68" spans="3:16" x14ac:dyDescent="0.2">
      <c r="C68" s="14" t="s">
        <v>46</v>
      </c>
      <c r="D68" s="25">
        <v>284</v>
      </c>
      <c r="E68" s="25">
        <v>307</v>
      </c>
      <c r="F68" s="25">
        <v>283</v>
      </c>
      <c r="G68" s="25">
        <v>350</v>
      </c>
    </row>
    <row r="69" spans="3:16" x14ac:dyDescent="0.2">
      <c r="C69" s="14" t="s">
        <v>236</v>
      </c>
      <c r="D69" s="25" t="s">
        <v>145</v>
      </c>
      <c r="E69" s="25" t="s">
        <v>145</v>
      </c>
      <c r="F69" s="25" t="s">
        <v>145</v>
      </c>
      <c r="G69" s="25" t="s">
        <v>145</v>
      </c>
    </row>
    <row r="70" spans="3:16" x14ac:dyDescent="0.2">
      <c r="C70" s="15" t="s">
        <v>48</v>
      </c>
      <c r="D70" s="27">
        <v>115</v>
      </c>
      <c r="E70" s="27">
        <v>194</v>
      </c>
      <c r="F70" s="27">
        <v>185</v>
      </c>
      <c r="G70" s="27">
        <v>273</v>
      </c>
    </row>
    <row r="71" spans="3:16" x14ac:dyDescent="0.2">
      <c r="C71" s="20"/>
      <c r="D71" s="1"/>
      <c r="E71" s="1"/>
      <c r="F71" s="1"/>
      <c r="G71" s="1"/>
    </row>
    <row r="73" spans="3:16" x14ac:dyDescent="0.2">
      <c r="C73" s="22" t="s">
        <v>138</v>
      </c>
    </row>
    <row r="74" spans="3:16" x14ac:dyDescent="0.2">
      <c r="C74" s="21" t="s">
        <v>137</v>
      </c>
    </row>
    <row r="75" spans="3:16" x14ac:dyDescent="0.2">
      <c r="C75" s="21" t="s">
        <v>139</v>
      </c>
    </row>
    <row r="76" spans="3:16" x14ac:dyDescent="0.2">
      <c r="C76" s="21" t="s">
        <v>144</v>
      </c>
    </row>
    <row r="77" spans="3:16" x14ac:dyDescent="0.2">
      <c r="C77" s="213" t="s">
        <v>238</v>
      </c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</row>
    <row r="78" spans="3:16" x14ac:dyDescent="0.2">
      <c r="C78" s="213" t="s">
        <v>237</v>
      </c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</row>
    <row r="79" spans="3:16" x14ac:dyDescent="0.2">
      <c r="C79" s="21" t="s">
        <v>241</v>
      </c>
    </row>
    <row r="81" spans="3:7" x14ac:dyDescent="0.2">
      <c r="C81" s="21" t="s">
        <v>143</v>
      </c>
    </row>
    <row r="82" spans="3:7" ht="60" customHeight="1" x14ac:dyDescent="0.2">
      <c r="C82" s="227" t="s">
        <v>135</v>
      </c>
      <c r="D82" s="227"/>
      <c r="E82" s="227"/>
      <c r="F82" s="227"/>
      <c r="G82" s="227"/>
    </row>
    <row r="83" spans="3:7" ht="15" x14ac:dyDescent="0.2">
      <c r="C83" s="208"/>
      <c r="D83" s="208"/>
      <c r="E83" s="208"/>
      <c r="F83" s="208"/>
      <c r="G83" s="208"/>
    </row>
    <row r="84" spans="3:7" x14ac:dyDescent="0.2">
      <c r="C84" s="203" t="s">
        <v>130</v>
      </c>
      <c r="D84" s="205" t="s">
        <v>131</v>
      </c>
      <c r="E84" s="206"/>
      <c r="F84" s="206"/>
      <c r="G84" s="207"/>
    </row>
    <row r="85" spans="3:7" x14ac:dyDescent="0.2">
      <c r="C85" s="204"/>
      <c r="D85" s="210">
        <v>2013</v>
      </c>
      <c r="E85" s="4">
        <v>2014</v>
      </c>
      <c r="F85" s="4">
        <v>2015</v>
      </c>
      <c r="G85" s="4">
        <v>2016</v>
      </c>
    </row>
    <row r="86" spans="3:7" x14ac:dyDescent="0.2">
      <c r="C86" s="7" t="s">
        <v>132</v>
      </c>
      <c r="D86" s="11">
        <v>7604</v>
      </c>
      <c r="E86" s="11">
        <v>6212</v>
      </c>
      <c r="F86" s="11">
        <v>6278</v>
      </c>
      <c r="G86" s="11">
        <v>6860</v>
      </c>
    </row>
    <row r="87" spans="3:7" x14ac:dyDescent="0.2">
      <c r="C87" s="5" t="s">
        <v>50</v>
      </c>
      <c r="D87" s="12">
        <v>7604</v>
      </c>
      <c r="E87" s="12">
        <v>6212</v>
      </c>
      <c r="F87" s="12">
        <v>6278</v>
      </c>
      <c r="G87" s="12">
        <v>6860</v>
      </c>
    </row>
    <row r="88" spans="3:7" x14ac:dyDescent="0.2">
      <c r="C88" s="20" t="s">
        <v>134</v>
      </c>
    </row>
    <row r="92" spans="3:7" ht="60" customHeight="1" x14ac:dyDescent="0.2">
      <c r="C92" s="227" t="s">
        <v>136</v>
      </c>
      <c r="D92" s="227"/>
      <c r="E92" s="227"/>
      <c r="F92" s="227"/>
      <c r="G92" s="227"/>
    </row>
    <row r="93" spans="3:7" ht="15" x14ac:dyDescent="0.2">
      <c r="C93" s="209"/>
      <c r="D93" s="209"/>
      <c r="E93" s="209"/>
      <c r="F93" s="209"/>
      <c r="G93" s="209"/>
    </row>
    <row r="94" spans="3:7" x14ac:dyDescent="0.2">
      <c r="C94" s="212" t="s">
        <v>130</v>
      </c>
      <c r="D94" s="224" t="s">
        <v>131</v>
      </c>
      <c r="E94" s="225"/>
      <c r="F94" s="225"/>
      <c r="G94" s="226"/>
    </row>
    <row r="95" spans="3:7" x14ac:dyDescent="0.2">
      <c r="C95" s="82"/>
      <c r="D95" s="210">
        <v>2013</v>
      </c>
      <c r="E95" s="4">
        <v>2014</v>
      </c>
      <c r="F95" s="4">
        <v>2015</v>
      </c>
      <c r="G95" s="4">
        <v>2016</v>
      </c>
    </row>
    <row r="96" spans="3:7" x14ac:dyDescent="0.2">
      <c r="C96" s="9" t="s">
        <v>133</v>
      </c>
      <c r="D96" s="8">
        <v>190</v>
      </c>
      <c r="E96" s="8">
        <v>190</v>
      </c>
      <c r="F96" s="8">
        <v>163</v>
      </c>
      <c r="G96" s="8">
        <v>59</v>
      </c>
    </row>
    <row r="97" spans="3:7" x14ac:dyDescent="0.2">
      <c r="C97" s="10" t="s">
        <v>52</v>
      </c>
      <c r="D97" s="6">
        <v>190</v>
      </c>
      <c r="E97" s="6">
        <v>190</v>
      </c>
      <c r="F97" s="6">
        <v>163</v>
      </c>
      <c r="G97" s="6">
        <v>59</v>
      </c>
    </row>
    <row r="98" spans="3:7" x14ac:dyDescent="0.2">
      <c r="C98" s="20" t="s">
        <v>134</v>
      </c>
    </row>
  </sheetData>
  <mergeCells count="6">
    <mergeCell ref="D94:G94"/>
    <mergeCell ref="C82:G82"/>
    <mergeCell ref="C92:G92"/>
    <mergeCell ref="C1:G1"/>
    <mergeCell ref="C3:C4"/>
    <mergeCell ref="D3:G3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2:G14"/>
  <sheetViews>
    <sheetView showGridLines="0" workbookViewId="0">
      <selection activeCell="I29" sqref="I29"/>
    </sheetView>
  </sheetViews>
  <sheetFormatPr baseColWidth="10" defaultRowHeight="12.75" x14ac:dyDescent="0.2"/>
  <cols>
    <col min="1" max="1" width="36.140625" bestFit="1" customWidth="1"/>
    <col min="2" max="2" width="5.5703125" bestFit="1" customWidth="1"/>
    <col min="3" max="3" width="10.28515625" bestFit="1" customWidth="1"/>
    <col min="4" max="4" width="8.7109375" bestFit="1" customWidth="1"/>
    <col min="5" max="5" width="12.5703125" bestFit="1" customWidth="1"/>
    <col min="6" max="6" width="29.7109375" bestFit="1" customWidth="1"/>
  </cols>
  <sheetData>
    <row r="2" spans="1:7" ht="28.5" customHeight="1" x14ac:dyDescent="0.2">
      <c r="A2" s="241" t="s">
        <v>194</v>
      </c>
      <c r="B2" s="241"/>
      <c r="C2" s="241"/>
      <c r="D2" s="241"/>
      <c r="E2" s="241"/>
      <c r="F2" s="241"/>
      <c r="G2" s="241"/>
    </row>
    <row r="3" spans="1:7" ht="15" x14ac:dyDescent="0.2">
      <c r="A3" s="126"/>
      <c r="B3" s="126"/>
      <c r="C3" s="126"/>
      <c r="D3" s="126"/>
      <c r="E3" s="126"/>
      <c r="F3" s="126"/>
      <c r="G3" s="126"/>
    </row>
    <row r="4" spans="1:7" ht="14.25" x14ac:dyDescent="0.2">
      <c r="A4" s="3" t="s">
        <v>185</v>
      </c>
      <c r="B4" s="3" t="s">
        <v>164</v>
      </c>
      <c r="C4" s="3" t="s">
        <v>56</v>
      </c>
      <c r="D4" s="3" t="s">
        <v>55</v>
      </c>
      <c r="E4" s="3" t="s">
        <v>54</v>
      </c>
      <c r="F4" s="53"/>
      <c r="G4" s="53"/>
    </row>
    <row r="5" spans="1:7" ht="14.25" x14ac:dyDescent="0.2">
      <c r="A5" s="83"/>
      <c r="B5" s="83"/>
      <c r="C5" s="83"/>
      <c r="D5" s="83"/>
      <c r="E5" s="83"/>
      <c r="F5" s="53"/>
      <c r="G5" s="53"/>
    </row>
    <row r="6" spans="1:7" ht="14.25" x14ac:dyDescent="0.2">
      <c r="A6" s="9" t="s">
        <v>186</v>
      </c>
      <c r="B6" s="87">
        <v>1501</v>
      </c>
      <c r="C6" s="87">
        <v>11</v>
      </c>
      <c r="D6" s="87">
        <v>91</v>
      </c>
      <c r="E6" s="87">
        <v>1399</v>
      </c>
      <c r="F6" s="53"/>
      <c r="G6" s="53"/>
    </row>
    <row r="7" spans="1:7" ht="14.25" x14ac:dyDescent="0.2">
      <c r="A7" s="99"/>
      <c r="B7" s="99"/>
      <c r="C7" s="99"/>
      <c r="D7" s="100"/>
      <c r="E7" s="100"/>
      <c r="F7" s="53"/>
      <c r="G7" s="53"/>
    </row>
    <row r="8" spans="1:7" ht="14.25" x14ac:dyDescent="0.2">
      <c r="A8" s="93" t="s">
        <v>95</v>
      </c>
      <c r="B8" s="87">
        <v>1501</v>
      </c>
      <c r="C8" s="87">
        <v>11</v>
      </c>
      <c r="D8" s="87">
        <v>91</v>
      </c>
      <c r="E8" s="87">
        <v>1399</v>
      </c>
      <c r="F8" s="53"/>
      <c r="G8" s="53"/>
    </row>
    <row r="9" spans="1:7" ht="14.25" x14ac:dyDescent="0.2">
      <c r="A9" s="102" t="s">
        <v>84</v>
      </c>
      <c r="B9" s="123">
        <v>4</v>
      </c>
      <c r="C9" s="104" t="s">
        <v>145</v>
      </c>
      <c r="D9" s="104" t="s">
        <v>145</v>
      </c>
      <c r="E9" s="14">
        <v>4</v>
      </c>
      <c r="F9" s="53"/>
      <c r="G9" s="53"/>
    </row>
    <row r="10" spans="1:7" ht="14.25" x14ac:dyDescent="0.2">
      <c r="A10" s="74" t="s">
        <v>82</v>
      </c>
      <c r="B10" s="105" t="s">
        <v>145</v>
      </c>
      <c r="C10" s="105" t="s">
        <v>145</v>
      </c>
      <c r="D10" s="105" t="s">
        <v>145</v>
      </c>
      <c r="E10" s="105" t="s">
        <v>145</v>
      </c>
      <c r="F10" s="53"/>
      <c r="G10" s="53"/>
    </row>
    <row r="11" spans="1:7" ht="14.25" x14ac:dyDescent="0.2">
      <c r="A11" s="74" t="s">
        <v>58</v>
      </c>
      <c r="B11" s="105" t="s">
        <v>145</v>
      </c>
      <c r="C11" s="105" t="s">
        <v>145</v>
      </c>
      <c r="D11" s="105" t="s">
        <v>145</v>
      </c>
      <c r="E11" s="105" t="s">
        <v>145</v>
      </c>
      <c r="F11" s="53"/>
      <c r="G11" s="53"/>
    </row>
    <row r="12" spans="1:7" ht="14.25" x14ac:dyDescent="0.2">
      <c r="A12" s="107" t="s">
        <v>74</v>
      </c>
      <c r="B12" s="124">
        <v>1026</v>
      </c>
      <c r="C12" s="105" t="s">
        <v>145</v>
      </c>
      <c r="D12" s="75">
        <v>11</v>
      </c>
      <c r="E12" s="75">
        <v>1015</v>
      </c>
      <c r="F12" s="53"/>
      <c r="G12" s="53"/>
    </row>
    <row r="13" spans="1:7" ht="14.25" x14ac:dyDescent="0.2">
      <c r="A13" s="110" t="s">
        <v>65</v>
      </c>
      <c r="B13" s="125">
        <v>471</v>
      </c>
      <c r="C13" s="112">
        <v>11</v>
      </c>
      <c r="D13" s="113">
        <v>80</v>
      </c>
      <c r="E13" s="113">
        <v>380</v>
      </c>
      <c r="F13" s="53"/>
      <c r="G13" s="53"/>
    </row>
    <row r="14" spans="1:7" ht="14.25" x14ac:dyDescent="0.2">
      <c r="A14" s="20" t="s">
        <v>134</v>
      </c>
      <c r="B14" s="53"/>
      <c r="C14" s="53"/>
      <c r="D14" s="53"/>
      <c r="E14" s="53"/>
      <c r="F14" s="53"/>
      <c r="G14" s="53"/>
    </row>
  </sheetData>
  <mergeCells count="1">
    <mergeCell ref="A2:G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F14"/>
  <sheetViews>
    <sheetView showGridLines="0" workbookViewId="0">
      <selection activeCell="H28" sqref="H28"/>
    </sheetView>
  </sheetViews>
  <sheetFormatPr baseColWidth="10" defaultRowHeight="12.75" x14ac:dyDescent="0.2"/>
  <cols>
    <col min="1" max="1" width="36.140625" bestFit="1" customWidth="1"/>
    <col min="2" max="2" width="15.85546875" bestFit="1" customWidth="1"/>
    <col min="3" max="3" width="16" customWidth="1"/>
    <col min="4" max="4" width="8.7109375" bestFit="1" customWidth="1"/>
    <col min="5" max="5" width="12.5703125" bestFit="1" customWidth="1"/>
  </cols>
  <sheetData>
    <row r="1" spans="1:6" x14ac:dyDescent="0.2">
      <c r="C1" s="1"/>
    </row>
    <row r="2" spans="1:6" ht="30" customHeight="1" x14ac:dyDescent="0.2">
      <c r="A2" s="240" t="s">
        <v>195</v>
      </c>
      <c r="B2" s="240"/>
      <c r="C2" s="240"/>
      <c r="D2" s="240"/>
      <c r="E2" s="240"/>
      <c r="F2" s="240"/>
    </row>
    <row r="3" spans="1:6" ht="30" customHeight="1" x14ac:dyDescent="0.2">
      <c r="A3" s="119"/>
      <c r="B3" s="119"/>
      <c r="C3" s="119"/>
      <c r="D3" s="119"/>
      <c r="E3" s="119"/>
      <c r="F3" s="119"/>
    </row>
    <row r="4" spans="1:6" ht="14.25" x14ac:dyDescent="0.2">
      <c r="A4" s="3" t="s">
        <v>185</v>
      </c>
      <c r="B4" s="3" t="s">
        <v>164</v>
      </c>
      <c r="C4" s="3" t="s">
        <v>56</v>
      </c>
      <c r="D4" s="3" t="s">
        <v>55</v>
      </c>
      <c r="E4" s="3" t="s">
        <v>54</v>
      </c>
      <c r="F4" s="53"/>
    </row>
    <row r="5" spans="1:6" ht="14.25" x14ac:dyDescent="0.2">
      <c r="A5" s="83"/>
      <c r="B5" s="83"/>
      <c r="C5" s="83"/>
      <c r="D5" s="83"/>
      <c r="E5" s="83"/>
      <c r="F5" s="53"/>
    </row>
    <row r="6" spans="1:6" ht="14.25" x14ac:dyDescent="0.2">
      <c r="A6" s="9" t="s">
        <v>186</v>
      </c>
      <c r="B6" s="88">
        <v>35</v>
      </c>
      <c r="C6" s="98" t="s">
        <v>145</v>
      </c>
      <c r="D6" s="98">
        <v>35</v>
      </c>
      <c r="E6" s="98" t="s">
        <v>145</v>
      </c>
      <c r="F6" s="53"/>
    </row>
    <row r="7" spans="1:6" ht="14.25" x14ac:dyDescent="0.2">
      <c r="A7" s="99"/>
      <c r="B7" s="132"/>
      <c r="C7" s="133"/>
      <c r="D7" s="133"/>
      <c r="E7" s="133"/>
      <c r="F7" s="53"/>
    </row>
    <row r="8" spans="1:6" ht="14.25" x14ac:dyDescent="0.2">
      <c r="A8" s="101" t="s">
        <v>95</v>
      </c>
      <c r="B8" s="88">
        <v>35</v>
      </c>
      <c r="C8" s="98" t="s">
        <v>145</v>
      </c>
      <c r="D8" s="98">
        <v>35</v>
      </c>
      <c r="E8" s="98" t="s">
        <v>145</v>
      </c>
      <c r="F8" s="53"/>
    </row>
    <row r="9" spans="1:6" ht="14.25" x14ac:dyDescent="0.2">
      <c r="A9" s="127" t="s">
        <v>84</v>
      </c>
      <c r="B9" s="128" t="s">
        <v>145</v>
      </c>
      <c r="C9" s="104" t="s">
        <v>145</v>
      </c>
      <c r="D9" s="104" t="s">
        <v>145</v>
      </c>
      <c r="E9" s="104" t="s">
        <v>145</v>
      </c>
      <c r="F9" s="53"/>
    </row>
    <row r="10" spans="1:6" ht="14.25" x14ac:dyDescent="0.2">
      <c r="A10" s="72" t="s">
        <v>82</v>
      </c>
      <c r="B10" s="118" t="s">
        <v>145</v>
      </c>
      <c r="C10" s="105" t="s">
        <v>145</v>
      </c>
      <c r="D10" s="105" t="s">
        <v>145</v>
      </c>
      <c r="E10" s="105" t="s">
        <v>145</v>
      </c>
      <c r="F10" s="53"/>
    </row>
    <row r="11" spans="1:6" ht="14.25" x14ac:dyDescent="0.2">
      <c r="A11" s="72" t="s">
        <v>58</v>
      </c>
      <c r="B11" s="118" t="s">
        <v>145</v>
      </c>
      <c r="C11" s="105" t="s">
        <v>145</v>
      </c>
      <c r="D11" s="105" t="s">
        <v>145</v>
      </c>
      <c r="E11" s="105" t="s">
        <v>145</v>
      </c>
      <c r="F11" s="53"/>
    </row>
    <row r="12" spans="1:6" ht="14.25" x14ac:dyDescent="0.2">
      <c r="A12" s="129" t="s">
        <v>74</v>
      </c>
      <c r="B12" s="130" t="s">
        <v>145</v>
      </c>
      <c r="C12" s="105" t="s">
        <v>145</v>
      </c>
      <c r="D12" s="109" t="s">
        <v>145</v>
      </c>
      <c r="E12" s="109" t="s">
        <v>145</v>
      </c>
      <c r="F12" s="53"/>
    </row>
    <row r="13" spans="1:6" ht="14.25" x14ac:dyDescent="0.2">
      <c r="A13" s="131" t="s">
        <v>65</v>
      </c>
      <c r="B13" s="134">
        <v>35</v>
      </c>
      <c r="C13" s="112" t="s">
        <v>145</v>
      </c>
      <c r="D13" s="135">
        <v>35</v>
      </c>
      <c r="E13" s="113" t="s">
        <v>145</v>
      </c>
      <c r="F13" s="53"/>
    </row>
    <row r="14" spans="1:6" ht="14.25" x14ac:dyDescent="0.2">
      <c r="A14" s="20" t="s">
        <v>134</v>
      </c>
      <c r="B14" s="53"/>
      <c r="C14" s="53"/>
      <c r="D14" s="53"/>
      <c r="E14" s="53"/>
      <c r="F14" s="53"/>
    </row>
  </sheetData>
  <mergeCells count="1">
    <mergeCell ref="A2:F2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C3:S52"/>
  <sheetViews>
    <sheetView topLeftCell="A34" workbookViewId="0">
      <selection activeCell="E54" sqref="E54"/>
    </sheetView>
  </sheetViews>
  <sheetFormatPr baseColWidth="10" defaultColWidth="11.42578125" defaultRowHeight="14.25" x14ac:dyDescent="0.2"/>
  <cols>
    <col min="1" max="13" width="11.42578125" style="193"/>
    <col min="14" max="14" width="11.42578125" style="194"/>
    <col min="15" max="15" width="28.140625" style="194" customWidth="1"/>
    <col min="16" max="17" width="11.42578125" style="194"/>
    <col min="18" max="18" width="27" style="194" customWidth="1"/>
    <col min="19" max="16384" width="11.42578125" style="193"/>
  </cols>
  <sheetData>
    <row r="3" spans="3:19" x14ac:dyDescent="0.2">
      <c r="O3" s="195"/>
      <c r="P3" s="195"/>
      <c r="Q3" s="195"/>
      <c r="R3" s="195"/>
      <c r="S3" s="195"/>
    </row>
    <row r="4" spans="3:19" x14ac:dyDescent="0.2">
      <c r="O4" s="195"/>
      <c r="P4" s="195"/>
      <c r="Q4" s="195"/>
      <c r="R4" s="195"/>
      <c r="S4" s="195"/>
    </row>
    <row r="5" spans="3:19" x14ac:dyDescent="0.2">
      <c r="O5" s="195"/>
      <c r="P5" s="195" t="s">
        <v>175</v>
      </c>
      <c r="Q5" s="195" t="s">
        <v>176</v>
      </c>
      <c r="R5" s="195" t="s">
        <v>177</v>
      </c>
      <c r="S5" s="195"/>
    </row>
    <row r="6" spans="3:19" x14ac:dyDescent="0.2">
      <c r="O6" s="195" t="s">
        <v>193</v>
      </c>
      <c r="P6" s="199" t="s">
        <v>145</v>
      </c>
      <c r="Q6" s="199">
        <v>115</v>
      </c>
      <c r="R6" s="199">
        <v>175</v>
      </c>
      <c r="S6" s="195"/>
    </row>
    <row r="7" spans="3:19" x14ac:dyDescent="0.2">
      <c r="O7" s="195" t="s">
        <v>217</v>
      </c>
      <c r="P7" s="199">
        <v>536</v>
      </c>
      <c r="Q7" s="199">
        <v>2023</v>
      </c>
      <c r="R7" s="199">
        <v>2025</v>
      </c>
      <c r="S7" s="195"/>
    </row>
    <row r="8" spans="3:19" x14ac:dyDescent="0.2">
      <c r="O8" s="195" t="s">
        <v>218</v>
      </c>
      <c r="P8" s="199">
        <v>126</v>
      </c>
      <c r="Q8" s="199">
        <v>450</v>
      </c>
      <c r="R8" s="199">
        <v>349</v>
      </c>
      <c r="S8" s="195"/>
    </row>
    <row r="9" spans="3:19" x14ac:dyDescent="0.2">
      <c r="O9" s="195" t="s">
        <v>219</v>
      </c>
      <c r="P9" s="199">
        <v>2579</v>
      </c>
      <c r="Q9" s="199">
        <v>15481</v>
      </c>
      <c r="R9" s="199">
        <v>13308</v>
      </c>
      <c r="S9" s="195"/>
    </row>
    <row r="10" spans="3:19" x14ac:dyDescent="0.2">
      <c r="O10" s="195" t="s">
        <v>220</v>
      </c>
      <c r="P10" s="199" t="s">
        <v>145</v>
      </c>
      <c r="Q10" s="199">
        <v>1</v>
      </c>
      <c r="R10" s="199">
        <v>264</v>
      </c>
      <c r="S10" s="195"/>
    </row>
    <row r="11" spans="3:19" x14ac:dyDescent="0.2">
      <c r="O11" s="195" t="s">
        <v>221</v>
      </c>
      <c r="P11" s="199" t="s">
        <v>145</v>
      </c>
      <c r="Q11" s="199">
        <v>245</v>
      </c>
      <c r="R11" s="199">
        <v>445</v>
      </c>
      <c r="S11" s="195"/>
    </row>
    <row r="12" spans="3:19" x14ac:dyDescent="0.2">
      <c r="O12" s="195"/>
      <c r="P12" s="195"/>
      <c r="Q12" s="195"/>
      <c r="R12" s="195"/>
      <c r="S12" s="195"/>
    </row>
    <row r="13" spans="3:19" x14ac:dyDescent="0.2">
      <c r="O13" s="195"/>
      <c r="P13" s="195"/>
      <c r="Q13" s="195"/>
      <c r="R13" s="195"/>
      <c r="S13" s="195"/>
    </row>
    <row r="14" spans="3:19" x14ac:dyDescent="0.2">
      <c r="O14" s="195"/>
      <c r="P14" s="195"/>
      <c r="Q14" s="195"/>
      <c r="R14" s="195"/>
      <c r="S14" s="195"/>
    </row>
    <row r="15" spans="3:19" x14ac:dyDescent="0.2">
      <c r="O15" s="195"/>
      <c r="P15" s="195"/>
      <c r="Q15" s="195"/>
      <c r="R15" s="195"/>
      <c r="S15" s="195"/>
    </row>
    <row r="16" spans="3:19" x14ac:dyDescent="0.2">
      <c r="C16" s="196" t="s">
        <v>134</v>
      </c>
      <c r="D16" s="197"/>
      <c r="E16" s="197"/>
      <c r="F16" s="197"/>
      <c r="O16" s="195"/>
      <c r="P16" s="195"/>
      <c r="Q16" s="195"/>
      <c r="R16" s="195"/>
      <c r="S16" s="195"/>
    </row>
    <row r="17" spans="15:19" x14ac:dyDescent="0.2">
      <c r="O17" s="195"/>
      <c r="P17" s="195"/>
      <c r="Q17" s="195"/>
      <c r="R17" s="195"/>
      <c r="S17" s="195"/>
    </row>
    <row r="18" spans="15:19" x14ac:dyDescent="0.2">
      <c r="O18" s="195"/>
      <c r="P18" s="195"/>
      <c r="Q18" s="195"/>
      <c r="R18" s="195"/>
      <c r="S18" s="195"/>
    </row>
    <row r="19" spans="15:19" x14ac:dyDescent="0.2">
      <c r="O19" s="195"/>
      <c r="P19" s="195"/>
      <c r="Q19" s="195"/>
      <c r="R19" s="195"/>
      <c r="S19" s="195"/>
    </row>
    <row r="20" spans="15:19" x14ac:dyDescent="0.2">
      <c r="O20" s="195"/>
      <c r="P20" s="195"/>
      <c r="Q20" s="195"/>
      <c r="R20" s="195"/>
      <c r="S20" s="195"/>
    </row>
    <row r="21" spans="15:19" x14ac:dyDescent="0.2">
      <c r="O21" s="195"/>
      <c r="P21" s="195"/>
      <c r="Q21" s="195"/>
      <c r="R21" s="195"/>
      <c r="S21" s="195"/>
    </row>
    <row r="22" spans="15:19" x14ac:dyDescent="0.2">
      <c r="O22" s="195"/>
      <c r="P22" s="195" t="s">
        <v>175</v>
      </c>
      <c r="Q22" s="195" t="s">
        <v>176</v>
      </c>
      <c r="R22" s="195" t="s">
        <v>177</v>
      </c>
      <c r="S22" s="195"/>
    </row>
    <row r="23" spans="15:19" x14ac:dyDescent="0.2">
      <c r="O23" s="195" t="s">
        <v>193</v>
      </c>
      <c r="P23" s="195" t="s">
        <v>145</v>
      </c>
      <c r="Q23" s="195">
        <v>38</v>
      </c>
      <c r="R23" s="195">
        <v>51</v>
      </c>
      <c r="S23" s="195"/>
    </row>
    <row r="24" spans="15:19" x14ac:dyDescent="0.2">
      <c r="O24" s="195" t="s">
        <v>217</v>
      </c>
      <c r="P24" s="195">
        <v>120</v>
      </c>
      <c r="Q24" s="195">
        <v>1082</v>
      </c>
      <c r="R24" s="195">
        <v>646</v>
      </c>
      <c r="S24" s="195"/>
    </row>
    <row r="25" spans="15:19" x14ac:dyDescent="0.2">
      <c r="O25" s="195" t="s">
        <v>218</v>
      </c>
      <c r="P25" s="195">
        <v>21</v>
      </c>
      <c r="Q25" s="195">
        <v>181</v>
      </c>
      <c r="R25" s="195">
        <v>123</v>
      </c>
      <c r="S25" s="195"/>
    </row>
    <row r="26" spans="15:19" x14ac:dyDescent="0.2">
      <c r="O26" s="195" t="s">
        <v>219</v>
      </c>
      <c r="P26" s="199">
        <v>404</v>
      </c>
      <c r="Q26" s="199">
        <v>5066</v>
      </c>
      <c r="R26" s="199">
        <v>4161</v>
      </c>
      <c r="S26" s="195"/>
    </row>
    <row r="27" spans="15:19" x14ac:dyDescent="0.2">
      <c r="O27" s="195" t="s">
        <v>220</v>
      </c>
      <c r="P27" s="195" t="s">
        <v>145</v>
      </c>
      <c r="Q27" s="195" t="s">
        <v>145</v>
      </c>
      <c r="R27" s="195">
        <v>38</v>
      </c>
      <c r="S27" s="195"/>
    </row>
    <row r="28" spans="15:19" x14ac:dyDescent="0.2">
      <c r="O28" s="195" t="s">
        <v>221</v>
      </c>
      <c r="P28" s="195" t="s">
        <v>145</v>
      </c>
      <c r="Q28" s="195">
        <v>81</v>
      </c>
      <c r="R28" s="195">
        <v>71</v>
      </c>
      <c r="S28" s="195"/>
    </row>
    <row r="29" spans="15:19" x14ac:dyDescent="0.2">
      <c r="O29" s="195"/>
      <c r="P29" s="195"/>
      <c r="Q29" s="195"/>
      <c r="R29" s="195"/>
      <c r="S29" s="195"/>
    </row>
    <row r="30" spans="15:19" x14ac:dyDescent="0.2">
      <c r="O30" s="195"/>
      <c r="P30" s="195"/>
      <c r="Q30" s="195"/>
      <c r="R30" s="195"/>
      <c r="S30" s="195"/>
    </row>
    <row r="31" spans="15:19" x14ac:dyDescent="0.2">
      <c r="O31" s="195"/>
      <c r="P31" s="195"/>
      <c r="Q31" s="195"/>
      <c r="R31" s="195"/>
      <c r="S31" s="195"/>
    </row>
    <row r="32" spans="15:19" x14ac:dyDescent="0.2">
      <c r="O32" s="195"/>
      <c r="P32" s="195"/>
      <c r="Q32" s="195"/>
      <c r="R32" s="195"/>
      <c r="S32" s="195"/>
    </row>
    <row r="33" spans="3:19" x14ac:dyDescent="0.2">
      <c r="O33" s="195"/>
      <c r="P33" s="195"/>
      <c r="Q33" s="195"/>
      <c r="R33" s="195"/>
      <c r="S33" s="195"/>
    </row>
    <row r="34" spans="3:19" x14ac:dyDescent="0.2">
      <c r="O34" s="195"/>
      <c r="P34" s="195"/>
      <c r="Q34" s="195"/>
      <c r="R34" s="195"/>
      <c r="S34" s="195"/>
    </row>
    <row r="35" spans="3:19" x14ac:dyDescent="0.2">
      <c r="C35" s="196" t="s">
        <v>134</v>
      </c>
      <c r="O35" s="195"/>
      <c r="P35" s="195"/>
      <c r="Q35" s="195"/>
      <c r="R35" s="195"/>
      <c r="S35" s="195"/>
    </row>
    <row r="36" spans="3:19" x14ac:dyDescent="0.2">
      <c r="O36" s="195"/>
      <c r="P36" s="195"/>
      <c r="Q36" s="195"/>
      <c r="R36" s="195"/>
      <c r="S36" s="195"/>
    </row>
    <row r="37" spans="3:19" x14ac:dyDescent="0.2">
      <c r="O37" s="195"/>
      <c r="P37" s="195" t="s">
        <v>175</v>
      </c>
      <c r="Q37" s="195" t="s">
        <v>176</v>
      </c>
      <c r="R37" s="195" t="s">
        <v>177</v>
      </c>
      <c r="S37" s="195"/>
    </row>
    <row r="38" spans="3:19" x14ac:dyDescent="0.2">
      <c r="O38" s="195" t="s">
        <v>193</v>
      </c>
      <c r="P38" s="195" t="s">
        <v>145</v>
      </c>
      <c r="Q38" s="195" t="s">
        <v>145</v>
      </c>
      <c r="R38" s="195">
        <v>10</v>
      </c>
      <c r="S38" s="195"/>
    </row>
    <row r="39" spans="3:19" x14ac:dyDescent="0.2">
      <c r="O39" s="195" t="s">
        <v>217</v>
      </c>
      <c r="P39" s="195">
        <v>29</v>
      </c>
      <c r="Q39" s="195">
        <v>179</v>
      </c>
      <c r="R39" s="195">
        <v>237</v>
      </c>
      <c r="S39" s="195"/>
    </row>
    <row r="40" spans="3:19" x14ac:dyDescent="0.2">
      <c r="O40" s="195" t="s">
        <v>218</v>
      </c>
      <c r="P40" s="195">
        <v>7</v>
      </c>
      <c r="Q40" s="195">
        <v>25</v>
      </c>
      <c r="R40" s="195">
        <v>50</v>
      </c>
      <c r="S40" s="195"/>
    </row>
    <row r="41" spans="3:19" x14ac:dyDescent="0.2">
      <c r="O41" s="195" t="s">
        <v>219</v>
      </c>
      <c r="P41" s="195">
        <v>251</v>
      </c>
      <c r="Q41" s="195">
        <v>1895</v>
      </c>
      <c r="R41" s="195">
        <v>3337</v>
      </c>
      <c r="S41" s="195"/>
    </row>
    <row r="42" spans="3:19" x14ac:dyDescent="0.2">
      <c r="O42" s="195" t="s">
        <v>220</v>
      </c>
      <c r="P42" s="195" t="s">
        <v>145</v>
      </c>
      <c r="Q42" s="195" t="s">
        <v>145</v>
      </c>
      <c r="R42" s="195">
        <v>48</v>
      </c>
      <c r="S42" s="195"/>
    </row>
    <row r="43" spans="3:19" x14ac:dyDescent="0.2">
      <c r="O43" s="195" t="s">
        <v>221</v>
      </c>
      <c r="P43" s="195" t="s">
        <v>145</v>
      </c>
      <c r="Q43" s="195">
        <v>9</v>
      </c>
      <c r="R43" s="195">
        <v>34</v>
      </c>
      <c r="S43" s="195"/>
    </row>
    <row r="44" spans="3:19" x14ac:dyDescent="0.2">
      <c r="O44" s="195"/>
      <c r="P44" s="195"/>
      <c r="Q44" s="195"/>
      <c r="R44" s="195"/>
      <c r="S44" s="195"/>
    </row>
    <row r="45" spans="3:19" x14ac:dyDescent="0.2">
      <c r="O45" s="195"/>
      <c r="P45" s="195"/>
      <c r="Q45" s="195"/>
      <c r="R45" s="195"/>
      <c r="S45" s="195"/>
    </row>
    <row r="46" spans="3:19" x14ac:dyDescent="0.2">
      <c r="O46" s="195"/>
      <c r="P46" s="195"/>
      <c r="Q46" s="195"/>
      <c r="R46" s="195"/>
      <c r="S46" s="195"/>
    </row>
    <row r="47" spans="3:19" x14ac:dyDescent="0.2">
      <c r="O47" s="195"/>
      <c r="P47" s="195"/>
      <c r="Q47" s="195"/>
      <c r="R47" s="195"/>
      <c r="S47" s="195"/>
    </row>
    <row r="48" spans="3:19" x14ac:dyDescent="0.2">
      <c r="O48" s="195"/>
      <c r="P48" s="195"/>
      <c r="Q48" s="195"/>
      <c r="R48" s="195"/>
      <c r="S48" s="195"/>
    </row>
    <row r="49" spans="3:19" x14ac:dyDescent="0.2">
      <c r="O49" s="195"/>
      <c r="P49" s="195"/>
      <c r="Q49" s="195"/>
      <c r="R49" s="195"/>
      <c r="S49" s="195"/>
    </row>
    <row r="50" spans="3:19" x14ac:dyDescent="0.2">
      <c r="C50" s="198" t="s">
        <v>222</v>
      </c>
      <c r="O50" s="195"/>
      <c r="P50" s="195"/>
      <c r="Q50" s="195"/>
      <c r="R50" s="195"/>
      <c r="S50" s="195"/>
    </row>
    <row r="51" spans="3:19" x14ac:dyDescent="0.2">
      <c r="O51" s="195"/>
      <c r="P51" s="195"/>
      <c r="Q51" s="195"/>
      <c r="R51" s="195"/>
      <c r="S51" s="195"/>
    </row>
    <row r="52" spans="3:19" x14ac:dyDescent="0.2">
      <c r="C52" s="196" t="s">
        <v>134</v>
      </c>
    </row>
  </sheetData>
  <pageMargins left="0.70866141732283472" right="0.70866141732283472" top="0.17" bottom="0.6" header="0.17" footer="0.17"/>
  <pageSetup paperSize="9" scale="75" orientation="landscape" r:id="rId1"/>
  <headerFooter>
    <oddFooter>&amp;C&amp;G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I44"/>
  <sheetViews>
    <sheetView showGridLines="0" workbookViewId="0">
      <selection activeCell="I43" sqref="I43"/>
    </sheetView>
  </sheetViews>
  <sheetFormatPr baseColWidth="10" defaultRowHeight="12.75" x14ac:dyDescent="0.2"/>
  <cols>
    <col min="1" max="1" width="15.28515625" bestFit="1" customWidth="1"/>
    <col min="2" max="2" width="31.28515625" bestFit="1" customWidth="1"/>
    <col min="3" max="3" width="15.42578125" bestFit="1" customWidth="1"/>
    <col min="7" max="7" width="16.85546875" customWidth="1"/>
    <col min="8" max="8" width="17.140625" customWidth="1"/>
    <col min="9" max="9" width="16.85546875" customWidth="1"/>
  </cols>
  <sheetData>
    <row r="1" spans="1:9" x14ac:dyDescent="0.2">
      <c r="A1" s="23" t="s">
        <v>199</v>
      </c>
    </row>
    <row r="4" spans="1:9" ht="13.5" thickBot="1" x14ac:dyDescent="0.25">
      <c r="A4" s="136" t="s">
        <v>124</v>
      </c>
      <c r="B4" s="136" t="s">
        <v>123</v>
      </c>
      <c r="C4" s="136" t="s">
        <v>131</v>
      </c>
      <c r="G4" s="136" t="s">
        <v>124</v>
      </c>
      <c r="H4" s="136" t="s">
        <v>123</v>
      </c>
      <c r="I4" s="136" t="s">
        <v>131</v>
      </c>
    </row>
    <row r="5" spans="1:9" ht="14.25" thickTop="1" thickBot="1" x14ac:dyDescent="0.25">
      <c r="A5" s="137" t="s">
        <v>157</v>
      </c>
      <c r="B5" s="137"/>
      <c r="C5" s="138">
        <v>2299</v>
      </c>
      <c r="G5" s="137" t="s">
        <v>157</v>
      </c>
      <c r="H5" s="137"/>
      <c r="I5" s="143">
        <f>+C5/$C$5*100</f>
        <v>100</v>
      </c>
    </row>
    <row r="6" spans="1:9" ht="14.25" thickTop="1" thickBot="1" x14ac:dyDescent="0.25">
      <c r="A6" s="137" t="s">
        <v>121</v>
      </c>
      <c r="B6" s="137"/>
      <c r="C6" s="138">
        <v>75</v>
      </c>
      <c r="G6" s="137" t="s">
        <v>121</v>
      </c>
      <c r="H6" s="137"/>
      <c r="I6" s="143">
        <f>+C6/$C$5*100</f>
        <v>3.2622879512831666</v>
      </c>
    </row>
    <row r="7" spans="1:9" ht="13.5" thickTop="1" x14ac:dyDescent="0.2">
      <c r="A7" s="23"/>
      <c r="B7" t="s">
        <v>122</v>
      </c>
      <c r="C7" s="28">
        <v>73</v>
      </c>
      <c r="G7" s="23"/>
      <c r="H7" t="s">
        <v>122</v>
      </c>
      <c r="I7" s="145">
        <f>+C7/$C$5*100</f>
        <v>3.1752936059156154</v>
      </c>
    </row>
    <row r="8" spans="1:9" ht="13.5" thickBot="1" x14ac:dyDescent="0.25">
      <c r="A8" s="23"/>
      <c r="B8" t="s">
        <v>196</v>
      </c>
      <c r="C8" s="28">
        <v>2</v>
      </c>
      <c r="G8" s="23"/>
      <c r="H8" t="s">
        <v>196</v>
      </c>
      <c r="I8" s="146">
        <f>+C8/$C$5*100</f>
        <v>8.6994345367551115E-2</v>
      </c>
    </row>
    <row r="9" spans="1:9" ht="14.25" thickTop="1" thickBot="1" x14ac:dyDescent="0.25">
      <c r="A9" s="137" t="s">
        <v>107</v>
      </c>
      <c r="B9" s="139"/>
      <c r="C9" s="138">
        <v>2082</v>
      </c>
      <c r="G9" s="137" t="s">
        <v>107</v>
      </c>
      <c r="H9" s="139"/>
      <c r="I9" s="143">
        <f>+C9/$C$5*100</f>
        <v>90.561113527620705</v>
      </c>
    </row>
    <row r="10" spans="1:9" ht="13.5" thickTop="1" x14ac:dyDescent="0.2">
      <c r="A10" s="23"/>
      <c r="B10" t="s">
        <v>117</v>
      </c>
      <c r="C10" s="28">
        <v>507</v>
      </c>
      <c r="G10" s="23"/>
      <c r="H10" t="s">
        <v>117</v>
      </c>
      <c r="I10" s="145">
        <f t="shared" ref="I10:I35" si="0">+C10/$C$5*100</f>
        <v>22.053066550674206</v>
      </c>
    </row>
    <row r="11" spans="1:9" x14ac:dyDescent="0.2">
      <c r="A11" s="23"/>
      <c r="B11" t="s">
        <v>119</v>
      </c>
      <c r="C11" s="28">
        <v>417</v>
      </c>
      <c r="G11" s="23"/>
      <c r="H11" t="s">
        <v>119</v>
      </c>
      <c r="I11" s="147">
        <f t="shared" si="0"/>
        <v>18.138321009134405</v>
      </c>
    </row>
    <row r="12" spans="1:9" x14ac:dyDescent="0.2">
      <c r="A12" s="23"/>
      <c r="B12" t="s">
        <v>116</v>
      </c>
      <c r="C12" s="28">
        <v>378</v>
      </c>
      <c r="G12" s="23"/>
      <c r="H12" t="s">
        <v>116</v>
      </c>
      <c r="I12" s="147">
        <f t="shared" si="0"/>
        <v>16.441931274467159</v>
      </c>
    </row>
    <row r="13" spans="1:9" x14ac:dyDescent="0.2">
      <c r="A13" s="23"/>
      <c r="B13" t="s">
        <v>108</v>
      </c>
      <c r="C13" s="28">
        <v>148</v>
      </c>
      <c r="G13" s="23"/>
      <c r="H13" t="s">
        <v>108</v>
      </c>
      <c r="I13" s="147">
        <f t="shared" si="0"/>
        <v>6.437581557198782</v>
      </c>
    </row>
    <row r="14" spans="1:9" x14ac:dyDescent="0.2">
      <c r="A14" s="23"/>
      <c r="B14" t="s">
        <v>110</v>
      </c>
      <c r="C14" s="28">
        <v>111</v>
      </c>
      <c r="G14" s="23"/>
      <c r="H14" t="s">
        <v>110</v>
      </c>
      <c r="I14" s="147">
        <f t="shared" si="0"/>
        <v>4.8281861678990863</v>
      </c>
    </row>
    <row r="15" spans="1:9" x14ac:dyDescent="0.2">
      <c r="A15" s="23"/>
      <c r="B15" t="s">
        <v>120</v>
      </c>
      <c r="C15" s="28">
        <v>105</v>
      </c>
      <c r="G15" s="23"/>
      <c r="H15" t="s">
        <v>120</v>
      </c>
      <c r="I15" s="147">
        <f t="shared" si="0"/>
        <v>4.5672031317964334</v>
      </c>
    </row>
    <row r="16" spans="1:9" x14ac:dyDescent="0.2">
      <c r="A16" s="23"/>
      <c r="B16" t="s">
        <v>106</v>
      </c>
      <c r="C16" s="28">
        <v>92</v>
      </c>
      <c r="G16" s="23"/>
      <c r="H16" t="s">
        <v>106</v>
      </c>
      <c r="I16" s="147">
        <f t="shared" si="0"/>
        <v>4.0017398869073508</v>
      </c>
    </row>
    <row r="17" spans="1:9" x14ac:dyDescent="0.2">
      <c r="A17" s="23"/>
      <c r="B17" t="s">
        <v>111</v>
      </c>
      <c r="C17" s="28">
        <v>85</v>
      </c>
      <c r="G17" s="23"/>
      <c r="H17" t="s">
        <v>111</v>
      </c>
      <c r="I17" s="147">
        <f t="shared" si="0"/>
        <v>3.6972596781209219</v>
      </c>
    </row>
    <row r="18" spans="1:9" x14ac:dyDescent="0.2">
      <c r="A18" s="23"/>
      <c r="B18" t="s">
        <v>113</v>
      </c>
      <c r="C18" s="28">
        <v>55</v>
      </c>
      <c r="G18" s="23"/>
      <c r="H18" t="s">
        <v>113</v>
      </c>
      <c r="I18" s="147">
        <f t="shared" si="0"/>
        <v>2.3923444976076556</v>
      </c>
    </row>
    <row r="19" spans="1:9" x14ac:dyDescent="0.2">
      <c r="A19" s="23"/>
      <c r="B19" t="s">
        <v>118</v>
      </c>
      <c r="C19" s="28">
        <v>51</v>
      </c>
      <c r="G19" s="23"/>
      <c r="H19" t="s">
        <v>118</v>
      </c>
      <c r="I19" s="147">
        <f t="shared" si="0"/>
        <v>2.2183558068725531</v>
      </c>
    </row>
    <row r="20" spans="1:9" x14ac:dyDescent="0.2">
      <c r="A20" s="23"/>
      <c r="B20" t="s">
        <v>115</v>
      </c>
      <c r="C20" s="28">
        <v>46</v>
      </c>
      <c r="G20" s="23"/>
      <c r="H20" t="s">
        <v>115</v>
      </c>
      <c r="I20" s="147">
        <f t="shared" si="0"/>
        <v>2.0008699434536754</v>
      </c>
    </row>
    <row r="21" spans="1:9" x14ac:dyDescent="0.2">
      <c r="A21" s="23"/>
      <c r="B21" t="s">
        <v>109</v>
      </c>
      <c r="C21" s="28">
        <v>15</v>
      </c>
      <c r="G21" s="23"/>
      <c r="H21" t="s">
        <v>109</v>
      </c>
      <c r="I21" s="147">
        <f t="shared" si="0"/>
        <v>0.6524575902566333</v>
      </c>
    </row>
    <row r="22" spans="1:9" x14ac:dyDescent="0.2">
      <c r="A22" s="23"/>
      <c r="B22" t="s">
        <v>112</v>
      </c>
      <c r="C22" s="28">
        <v>14</v>
      </c>
      <c r="G22" s="23"/>
      <c r="H22" t="s">
        <v>112</v>
      </c>
      <c r="I22" s="147">
        <f t="shared" si="0"/>
        <v>0.60896041757285779</v>
      </c>
    </row>
    <row r="23" spans="1:9" x14ac:dyDescent="0.2">
      <c r="A23" s="23"/>
      <c r="B23" t="s">
        <v>114</v>
      </c>
      <c r="C23" s="28">
        <v>11</v>
      </c>
      <c r="G23" s="23"/>
      <c r="H23" t="s">
        <v>114</v>
      </c>
      <c r="I23" s="147">
        <f t="shared" si="0"/>
        <v>0.4784688995215311</v>
      </c>
    </row>
    <row r="24" spans="1:9" ht="13.5" thickBot="1" x14ac:dyDescent="0.25">
      <c r="A24" s="23"/>
      <c r="B24" t="s">
        <v>200</v>
      </c>
      <c r="C24" s="28">
        <v>47</v>
      </c>
      <c r="G24" s="23"/>
      <c r="H24" t="s">
        <v>200</v>
      </c>
      <c r="I24" s="146">
        <f t="shared" si="0"/>
        <v>2.044367116137451</v>
      </c>
    </row>
    <row r="25" spans="1:9" ht="14.25" thickTop="1" thickBot="1" x14ac:dyDescent="0.25">
      <c r="A25" s="137" t="s">
        <v>104</v>
      </c>
      <c r="B25" s="139"/>
      <c r="C25" s="138">
        <v>27</v>
      </c>
      <c r="G25" s="137" t="s">
        <v>104</v>
      </c>
      <c r="H25" s="139"/>
      <c r="I25" s="143">
        <f t="shared" si="0"/>
        <v>1.17442366246194</v>
      </c>
    </row>
    <row r="26" spans="1:9" ht="13.5" thickTop="1" x14ac:dyDescent="0.2">
      <c r="A26" s="23"/>
      <c r="B26" t="s">
        <v>105</v>
      </c>
      <c r="C26" s="28">
        <v>13</v>
      </c>
      <c r="G26" s="23"/>
      <c r="H26" t="s">
        <v>105</v>
      </c>
      <c r="I26" s="145">
        <f t="shared" si="0"/>
        <v>0.56546324488908217</v>
      </c>
    </row>
    <row r="27" spans="1:9" ht="13.5" thickBot="1" x14ac:dyDescent="0.25">
      <c r="A27" s="23"/>
      <c r="B27" t="s">
        <v>202</v>
      </c>
      <c r="C27" s="28">
        <v>14</v>
      </c>
      <c r="G27" s="23"/>
      <c r="H27" t="s">
        <v>202</v>
      </c>
      <c r="I27" s="146">
        <f t="shared" si="0"/>
        <v>0.60896041757285779</v>
      </c>
    </row>
    <row r="28" spans="1:9" ht="14.25" thickTop="1" thickBot="1" x14ac:dyDescent="0.25">
      <c r="A28" s="137" t="s">
        <v>99</v>
      </c>
      <c r="B28" s="139"/>
      <c r="C28" s="138">
        <v>112</v>
      </c>
      <c r="G28" s="137" t="s">
        <v>99</v>
      </c>
      <c r="H28" s="139"/>
      <c r="I28" s="143">
        <f t="shared" si="0"/>
        <v>4.8716833405828623</v>
      </c>
    </row>
    <row r="29" spans="1:9" ht="13.5" thickTop="1" x14ac:dyDescent="0.2">
      <c r="A29" s="23"/>
      <c r="B29" t="s">
        <v>102</v>
      </c>
      <c r="C29" s="28">
        <v>27</v>
      </c>
      <c r="G29" s="23"/>
      <c r="H29" t="s">
        <v>102</v>
      </c>
      <c r="I29" s="145">
        <f t="shared" si="0"/>
        <v>1.17442366246194</v>
      </c>
    </row>
    <row r="30" spans="1:9" x14ac:dyDescent="0.2">
      <c r="A30" s="23"/>
      <c r="B30" t="s">
        <v>103</v>
      </c>
      <c r="C30" s="28">
        <v>23</v>
      </c>
      <c r="G30" s="23"/>
      <c r="H30" t="s">
        <v>103</v>
      </c>
      <c r="I30" s="147">
        <f t="shared" si="0"/>
        <v>1.0004349717268377</v>
      </c>
    </row>
    <row r="31" spans="1:9" x14ac:dyDescent="0.2">
      <c r="A31" s="23"/>
      <c r="B31" t="s">
        <v>100</v>
      </c>
      <c r="C31" s="28">
        <v>18</v>
      </c>
      <c r="G31" s="23"/>
      <c r="H31" t="s">
        <v>100</v>
      </c>
      <c r="I31" s="147">
        <f t="shared" si="0"/>
        <v>0.78294910830795994</v>
      </c>
    </row>
    <row r="32" spans="1:9" x14ac:dyDescent="0.2">
      <c r="A32" s="23"/>
      <c r="B32" t="s">
        <v>101</v>
      </c>
      <c r="C32" s="28">
        <v>17</v>
      </c>
      <c r="G32" s="23"/>
      <c r="H32" t="s">
        <v>101</v>
      </c>
      <c r="I32" s="147">
        <f t="shared" si="0"/>
        <v>0.73945193562418443</v>
      </c>
    </row>
    <row r="33" spans="1:9" ht="13.5" thickBot="1" x14ac:dyDescent="0.25">
      <c r="A33" s="23"/>
      <c r="B33" t="s">
        <v>205</v>
      </c>
      <c r="C33" s="47">
        <v>27</v>
      </c>
      <c r="G33" s="23"/>
      <c r="H33" t="s">
        <v>205</v>
      </c>
      <c r="I33" s="146">
        <f t="shared" si="0"/>
        <v>1.17442366246194</v>
      </c>
    </row>
    <row r="34" spans="1:9" ht="14.25" thickTop="1" thickBot="1" x14ac:dyDescent="0.25">
      <c r="A34" s="137" t="s">
        <v>98</v>
      </c>
      <c r="B34" s="137"/>
      <c r="C34" s="138">
        <v>3</v>
      </c>
      <c r="G34" s="137" t="s">
        <v>98</v>
      </c>
      <c r="H34" s="137"/>
      <c r="I34" s="143">
        <f t="shared" si="0"/>
        <v>0.13049151805132667</v>
      </c>
    </row>
    <row r="35" spans="1:9" ht="14.25" thickTop="1" thickBot="1" x14ac:dyDescent="0.25">
      <c r="A35" s="140"/>
      <c r="B35" s="141" t="s">
        <v>196</v>
      </c>
      <c r="C35" s="142">
        <v>3</v>
      </c>
      <c r="G35" s="140"/>
      <c r="H35" s="141" t="s">
        <v>196</v>
      </c>
      <c r="I35" s="144">
        <f t="shared" si="0"/>
        <v>0.13049151805132667</v>
      </c>
    </row>
    <row r="36" spans="1:9" ht="13.5" thickTop="1" x14ac:dyDescent="0.2"/>
    <row r="37" spans="1:9" x14ac:dyDescent="0.2">
      <c r="A37" s="22" t="s">
        <v>138</v>
      </c>
      <c r="G37" s="22" t="s">
        <v>138</v>
      </c>
    </row>
    <row r="38" spans="1:9" s="21" customFormat="1" ht="11.25" x14ac:dyDescent="0.2">
      <c r="A38" s="21" t="s">
        <v>197</v>
      </c>
      <c r="G38" s="21" t="s">
        <v>197</v>
      </c>
    </row>
    <row r="39" spans="1:9" s="21" customFormat="1" ht="11.25" x14ac:dyDescent="0.2">
      <c r="A39" s="21" t="s">
        <v>198</v>
      </c>
      <c r="G39" s="21" t="s">
        <v>198</v>
      </c>
    </row>
    <row r="40" spans="1:9" s="21" customFormat="1" ht="11.25" x14ac:dyDescent="0.2">
      <c r="A40" s="21" t="s">
        <v>201</v>
      </c>
      <c r="G40" s="21" t="s">
        <v>201</v>
      </c>
    </row>
    <row r="41" spans="1:9" x14ac:dyDescent="0.2">
      <c r="A41" s="21" t="s">
        <v>203</v>
      </c>
      <c r="G41" s="21" t="s">
        <v>203</v>
      </c>
    </row>
    <row r="42" spans="1:9" x14ac:dyDescent="0.2">
      <c r="A42" s="21" t="s">
        <v>204</v>
      </c>
      <c r="G42" s="21" t="s">
        <v>204</v>
      </c>
    </row>
    <row r="43" spans="1:9" x14ac:dyDescent="0.2">
      <c r="A43" s="21"/>
      <c r="G43" s="21"/>
    </row>
    <row r="44" spans="1:9" x14ac:dyDescent="0.2">
      <c r="A44" s="21" t="s">
        <v>168</v>
      </c>
      <c r="G44" s="21" t="s">
        <v>168</v>
      </c>
    </row>
  </sheetData>
  <sortState ref="A29:C44">
    <sortCondition descending="1" ref="C29:C44"/>
  </sortState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9"/>
  <sheetViews>
    <sheetView showGridLines="0" topLeftCell="A40" zoomScale="90" zoomScaleNormal="90" workbookViewId="0">
      <selection activeCell="B73" sqref="B73"/>
    </sheetView>
  </sheetViews>
  <sheetFormatPr baseColWidth="10" defaultRowHeight="12.75" x14ac:dyDescent="0.2"/>
  <cols>
    <col min="1" max="1" width="10.42578125" customWidth="1"/>
    <col min="2" max="2" width="45.85546875" customWidth="1"/>
    <col min="3" max="3" width="15.42578125" bestFit="1" customWidth="1"/>
    <col min="5" max="5" width="42.85546875" customWidth="1"/>
    <col min="8" max="8" width="40.28515625" customWidth="1"/>
    <col min="9" max="9" width="13.85546875" customWidth="1"/>
    <col min="11" max="11" width="44" customWidth="1"/>
    <col min="14" max="14" width="44.85546875" bestFit="1" customWidth="1"/>
    <col min="17" max="17" width="44.7109375" bestFit="1" customWidth="1"/>
  </cols>
  <sheetData>
    <row r="1" spans="2:18" ht="15" x14ac:dyDescent="0.25">
      <c r="B1" s="148" t="s">
        <v>245</v>
      </c>
    </row>
    <row r="4" spans="2:18" ht="13.5" thickBot="1" x14ac:dyDescent="0.25">
      <c r="B4" s="162" t="s">
        <v>206</v>
      </c>
      <c r="C4" s="150" t="s">
        <v>131</v>
      </c>
      <c r="E4" s="162" t="s">
        <v>206</v>
      </c>
      <c r="F4" s="150" t="s">
        <v>131</v>
      </c>
      <c r="G4" s="151"/>
      <c r="P4" s="151"/>
    </row>
    <row r="5" spans="2:18" ht="14.25" thickTop="1" thickBot="1" x14ac:dyDescent="0.25">
      <c r="B5" s="163" t="s">
        <v>209</v>
      </c>
      <c r="C5" s="164">
        <v>2265</v>
      </c>
      <c r="E5" s="163" t="s">
        <v>209</v>
      </c>
      <c r="F5" s="168">
        <f>+(C5/(SUM($C$5,$C$80,$C$87)))*100</f>
        <v>98.521096128751623</v>
      </c>
      <c r="G5" s="152"/>
      <c r="P5" s="152"/>
    </row>
    <row r="6" spans="2:18" ht="14.25" thickTop="1" thickBot="1" x14ac:dyDescent="0.25">
      <c r="B6" s="163" t="s">
        <v>128</v>
      </c>
      <c r="C6" s="164">
        <v>2079</v>
      </c>
      <c r="E6" s="163" t="s">
        <v>128</v>
      </c>
      <c r="F6" s="168">
        <f>+(C6/(SUM($C$5,$C$80,$C$87)))*100</f>
        <v>90.430622009569376</v>
      </c>
      <c r="G6" s="155"/>
      <c r="P6" s="155"/>
    </row>
    <row r="7" spans="2:18" ht="13.5" thickTop="1" x14ac:dyDescent="0.2">
      <c r="B7" s="214" t="s">
        <v>3</v>
      </c>
      <c r="C7" s="215" t="s">
        <v>145</v>
      </c>
      <c r="E7" s="214" t="s">
        <v>3</v>
      </c>
      <c r="F7" s="216" t="s">
        <v>145</v>
      </c>
      <c r="G7" s="155"/>
      <c r="P7" s="155"/>
    </row>
    <row r="8" spans="2:18" x14ac:dyDescent="0.2">
      <c r="B8" s="64" t="s">
        <v>4</v>
      </c>
      <c r="C8" s="215" t="s">
        <v>145</v>
      </c>
      <c r="E8" s="64" t="s">
        <v>4</v>
      </c>
      <c r="F8" s="215" t="s">
        <v>145</v>
      </c>
      <c r="G8" s="155"/>
      <c r="P8" s="155"/>
    </row>
    <row r="9" spans="2:18" x14ac:dyDescent="0.2">
      <c r="B9" s="64" t="s">
        <v>5</v>
      </c>
      <c r="C9" s="215" t="s">
        <v>145</v>
      </c>
      <c r="E9" s="64" t="s">
        <v>5</v>
      </c>
      <c r="F9" s="215" t="s">
        <v>145</v>
      </c>
      <c r="G9" s="155"/>
      <c r="P9" s="155"/>
    </row>
    <row r="10" spans="2:18" x14ac:dyDescent="0.2">
      <c r="B10" t="s">
        <v>7</v>
      </c>
      <c r="C10" s="1">
        <v>84</v>
      </c>
      <c r="E10" t="s">
        <v>7</v>
      </c>
      <c r="F10" s="169">
        <f>+(C10/(SUM($C$5,$C$80,$C$87)))*100</f>
        <v>3.6537625054371463</v>
      </c>
      <c r="G10" s="157"/>
      <c r="P10" s="157"/>
    </row>
    <row r="11" spans="2:18" x14ac:dyDescent="0.2">
      <c r="B11" t="s">
        <v>6</v>
      </c>
      <c r="C11">
        <v>33</v>
      </c>
      <c r="E11" t="s">
        <v>6</v>
      </c>
      <c r="F11" s="169">
        <f>+(C11/(SUM($C$5,$C$80,$C$87)))*100</f>
        <v>1.4354066985645932</v>
      </c>
      <c r="G11" s="152"/>
      <c r="P11" s="152"/>
    </row>
    <row r="12" spans="2:18" x14ac:dyDescent="0.2">
      <c r="B12" s="64" t="s">
        <v>223</v>
      </c>
      <c r="C12" s="215" t="s">
        <v>145</v>
      </c>
      <c r="E12" s="64" t="s">
        <v>223</v>
      </c>
      <c r="F12" s="215" t="s">
        <v>145</v>
      </c>
      <c r="G12" s="152"/>
      <c r="P12" s="152"/>
    </row>
    <row r="13" spans="2:18" x14ac:dyDescent="0.2">
      <c r="B13" t="s">
        <v>8</v>
      </c>
      <c r="C13" s="1">
        <v>56</v>
      </c>
      <c r="E13" t="s">
        <v>8</v>
      </c>
      <c r="F13" s="169">
        <f>+(C13/(SUM($C$5,$C$80,$C$87)))*100</f>
        <v>2.4358416702914312</v>
      </c>
      <c r="G13" s="100"/>
      <c r="H13" s="20"/>
      <c r="I13" s="100"/>
      <c r="N13" s="55"/>
      <c r="O13" s="100"/>
      <c r="P13" s="100"/>
      <c r="Q13" s="20"/>
      <c r="R13" s="100"/>
    </row>
    <row r="14" spans="2:18" x14ac:dyDescent="0.2">
      <c r="B14" t="s">
        <v>9</v>
      </c>
      <c r="C14" s="1">
        <v>53</v>
      </c>
      <c r="E14" t="s">
        <v>9</v>
      </c>
      <c r="F14" s="169">
        <f>+(C14/(SUM($C$5,$C$80,$C$87)))*100</f>
        <v>2.3053501522401043</v>
      </c>
      <c r="G14" s="100"/>
      <c r="I14" s="100"/>
      <c r="O14" s="100"/>
      <c r="P14" s="100"/>
      <c r="R14" s="100"/>
    </row>
    <row r="15" spans="2:18" x14ac:dyDescent="0.2">
      <c r="B15" t="s">
        <v>10</v>
      </c>
      <c r="C15" s="1">
        <v>1</v>
      </c>
      <c r="E15" t="s">
        <v>10</v>
      </c>
      <c r="F15" s="169">
        <f>+(C15/(SUM($C$5,$C$80,$C$87)))*100</f>
        <v>4.3497172683775558E-2</v>
      </c>
    </row>
    <row r="16" spans="2:18" x14ac:dyDescent="0.2">
      <c r="B16" t="s">
        <v>11</v>
      </c>
      <c r="C16" s="1">
        <v>32</v>
      </c>
      <c r="E16" t="s">
        <v>11</v>
      </c>
      <c r="F16" s="169">
        <f>+(C16/(SUM($C$5,$C$80,$C$87)))*100</f>
        <v>1.3919095258808178</v>
      </c>
    </row>
    <row r="17" spans="2:6" x14ac:dyDescent="0.2">
      <c r="B17" t="s">
        <v>13</v>
      </c>
      <c r="C17" s="217" t="s">
        <v>145</v>
      </c>
      <c r="E17" t="s">
        <v>13</v>
      </c>
      <c r="F17" s="217" t="s">
        <v>145</v>
      </c>
    </row>
    <row r="18" spans="2:6" x14ac:dyDescent="0.2">
      <c r="B18" t="s">
        <v>15</v>
      </c>
      <c r="C18" s="1">
        <v>75</v>
      </c>
      <c r="E18" t="s">
        <v>15</v>
      </c>
      <c r="F18" s="169">
        <f>+(C18/(SUM($C$5,$C$80,$C$87)))*100</f>
        <v>3.2622879512831666</v>
      </c>
    </row>
    <row r="19" spans="2:6" x14ac:dyDescent="0.2">
      <c r="B19" t="s">
        <v>14</v>
      </c>
      <c r="C19" s="217" t="s">
        <v>145</v>
      </c>
      <c r="E19" t="s">
        <v>14</v>
      </c>
      <c r="F19" s="217" t="s">
        <v>145</v>
      </c>
    </row>
    <row r="20" spans="2:6" x14ac:dyDescent="0.2">
      <c r="B20" s="64" t="s">
        <v>16</v>
      </c>
      <c r="C20" s="217" t="s">
        <v>145</v>
      </c>
      <c r="E20" s="64" t="s">
        <v>16</v>
      </c>
      <c r="F20" s="217" t="s">
        <v>145</v>
      </c>
    </row>
    <row r="21" spans="2:6" x14ac:dyDescent="0.2">
      <c r="B21" s="64" t="s">
        <v>224</v>
      </c>
      <c r="C21" s="217" t="s">
        <v>145</v>
      </c>
      <c r="E21" s="64" t="s">
        <v>224</v>
      </c>
      <c r="F21" s="217" t="s">
        <v>145</v>
      </c>
    </row>
    <row r="22" spans="2:6" x14ac:dyDescent="0.2">
      <c r="B22" t="s">
        <v>17</v>
      </c>
      <c r="C22" s="1">
        <v>9</v>
      </c>
      <c r="E22" t="s">
        <v>17</v>
      </c>
      <c r="F22" s="169">
        <f>+(C22/(SUM($C$5,$C$80,$C$87)))*100</f>
        <v>0.39147455415397997</v>
      </c>
    </row>
    <row r="23" spans="2:6" x14ac:dyDescent="0.2">
      <c r="B23" s="64" t="s">
        <v>18</v>
      </c>
      <c r="C23" s="217" t="s">
        <v>145</v>
      </c>
      <c r="E23" s="64" t="s">
        <v>18</v>
      </c>
      <c r="F23" s="217" t="s">
        <v>145</v>
      </c>
    </row>
    <row r="24" spans="2:6" x14ac:dyDescent="0.2">
      <c r="B24" s="64" t="s">
        <v>19</v>
      </c>
      <c r="C24" s="217" t="s">
        <v>145</v>
      </c>
      <c r="E24" s="64" t="s">
        <v>19</v>
      </c>
      <c r="F24" s="217" t="s">
        <v>145</v>
      </c>
    </row>
    <row r="25" spans="2:6" x14ac:dyDescent="0.2">
      <c r="B25" s="64" t="s">
        <v>12</v>
      </c>
      <c r="C25" s="217" t="s">
        <v>145</v>
      </c>
      <c r="E25" s="64" t="s">
        <v>12</v>
      </c>
      <c r="F25" s="217" t="s">
        <v>145</v>
      </c>
    </row>
    <row r="26" spans="2:6" x14ac:dyDescent="0.2">
      <c r="B26" t="s">
        <v>20</v>
      </c>
      <c r="C26" s="1">
        <v>1</v>
      </c>
      <c r="E26" t="s">
        <v>20</v>
      </c>
      <c r="F26" s="169">
        <f>+(C26/(SUM($C$5,$C$80,$C$87)))*100</f>
        <v>4.3497172683775558E-2</v>
      </c>
    </row>
    <row r="27" spans="2:6" x14ac:dyDescent="0.2">
      <c r="B27" t="s">
        <v>225</v>
      </c>
      <c r="C27" s="217" t="s">
        <v>145</v>
      </c>
      <c r="E27" t="s">
        <v>225</v>
      </c>
      <c r="F27" s="218" t="s">
        <v>145</v>
      </c>
    </row>
    <row r="28" spans="2:6" x14ac:dyDescent="0.2">
      <c r="B28" t="s">
        <v>21</v>
      </c>
      <c r="C28" s="1">
        <v>569</v>
      </c>
      <c r="E28" t="s">
        <v>21</v>
      </c>
      <c r="F28" s="169">
        <f>+(C28/(SUM($C$5,$C$80,$C$87)))*100</f>
        <v>24.749891257068292</v>
      </c>
    </row>
    <row r="29" spans="2:6" x14ac:dyDescent="0.2">
      <c r="B29" t="s">
        <v>22</v>
      </c>
      <c r="C29" s="1">
        <v>16</v>
      </c>
      <c r="E29" t="s">
        <v>22</v>
      </c>
      <c r="F29" s="169">
        <f>+(C29/(SUM($C$5,$C$80,$C$87)))*100</f>
        <v>0.69595476294040892</v>
      </c>
    </row>
    <row r="30" spans="2:6" x14ac:dyDescent="0.2">
      <c r="B30" t="s">
        <v>23</v>
      </c>
      <c r="C30" s="1">
        <v>7</v>
      </c>
      <c r="E30" t="s">
        <v>23</v>
      </c>
      <c r="F30" s="169">
        <f>+(C30/(SUM($C$5,$C$80,$C$87)))*100</f>
        <v>0.3044802087864289</v>
      </c>
    </row>
    <row r="31" spans="2:6" x14ac:dyDescent="0.2">
      <c r="B31" s="64" t="s">
        <v>226</v>
      </c>
      <c r="C31" s="217" t="s">
        <v>145</v>
      </c>
      <c r="E31" s="64" t="s">
        <v>226</v>
      </c>
      <c r="F31" s="217" t="s">
        <v>145</v>
      </c>
    </row>
    <row r="32" spans="2:6" x14ac:dyDescent="0.2">
      <c r="B32" s="64" t="s">
        <v>24</v>
      </c>
      <c r="C32" s="217" t="s">
        <v>145</v>
      </c>
      <c r="E32" s="64" t="s">
        <v>24</v>
      </c>
      <c r="F32" s="217" t="s">
        <v>145</v>
      </c>
    </row>
    <row r="33" spans="2:6" x14ac:dyDescent="0.2">
      <c r="B33" t="s">
        <v>25</v>
      </c>
      <c r="C33" s="1">
        <v>1</v>
      </c>
      <c r="E33" t="s">
        <v>25</v>
      </c>
      <c r="F33" s="169">
        <f>+(C33/(SUM($C$5,$C$80,$C$87)))*100</f>
        <v>4.3497172683775558E-2</v>
      </c>
    </row>
    <row r="34" spans="2:6" x14ac:dyDescent="0.2">
      <c r="B34" s="64" t="s">
        <v>227</v>
      </c>
      <c r="C34" s="217" t="s">
        <v>145</v>
      </c>
      <c r="E34" s="64" t="s">
        <v>227</v>
      </c>
      <c r="F34" s="217" t="s">
        <v>145</v>
      </c>
    </row>
    <row r="35" spans="2:6" x14ac:dyDescent="0.2">
      <c r="B35" s="64" t="s">
        <v>26</v>
      </c>
      <c r="C35" s="217" t="s">
        <v>145</v>
      </c>
      <c r="E35" s="64" t="s">
        <v>26</v>
      </c>
      <c r="F35" s="217" t="s">
        <v>145</v>
      </c>
    </row>
    <row r="36" spans="2:6" x14ac:dyDescent="0.2">
      <c r="B36" t="s">
        <v>27</v>
      </c>
      <c r="C36" s="1">
        <v>299</v>
      </c>
      <c r="E36" t="s">
        <v>27</v>
      </c>
      <c r="F36" s="169">
        <f>+(C36/(SUM($C$5,$C$80,$C$87)))*100</f>
        <v>13.00565463244889</v>
      </c>
    </row>
    <row r="37" spans="2:6" x14ac:dyDescent="0.2">
      <c r="B37" t="s">
        <v>28</v>
      </c>
      <c r="C37" s="1">
        <v>2</v>
      </c>
      <c r="E37" t="s">
        <v>28</v>
      </c>
      <c r="F37" s="169">
        <f>+(C37/(SUM($C$5,$C$80,$C$87)))*100</f>
        <v>8.6994345367551115E-2</v>
      </c>
    </row>
    <row r="38" spans="2:6" x14ac:dyDescent="0.2">
      <c r="B38" s="64" t="s">
        <v>29</v>
      </c>
      <c r="C38" s="217" t="s">
        <v>145</v>
      </c>
      <c r="E38" s="64" t="s">
        <v>29</v>
      </c>
      <c r="F38" s="217" t="s">
        <v>145</v>
      </c>
    </row>
    <row r="39" spans="2:6" x14ac:dyDescent="0.2">
      <c r="B39" s="64" t="s">
        <v>30</v>
      </c>
      <c r="C39" s="217" t="s">
        <v>145</v>
      </c>
      <c r="E39" s="64" t="s">
        <v>30</v>
      </c>
      <c r="F39" s="217" t="s">
        <v>145</v>
      </c>
    </row>
    <row r="40" spans="2:6" x14ac:dyDescent="0.2">
      <c r="B40" s="64" t="s">
        <v>31</v>
      </c>
      <c r="C40" s="217" t="s">
        <v>145</v>
      </c>
      <c r="E40" s="64" t="s">
        <v>31</v>
      </c>
      <c r="F40" s="217" t="s">
        <v>145</v>
      </c>
    </row>
    <row r="41" spans="2:6" x14ac:dyDescent="0.2">
      <c r="B41" t="s">
        <v>32</v>
      </c>
      <c r="C41" s="1">
        <v>118</v>
      </c>
      <c r="E41" t="s">
        <v>32</v>
      </c>
      <c r="F41" s="169">
        <f>+(C41/(SUM($C$5,$C$80,$C$87)))*100</f>
        <v>5.1326663766855161</v>
      </c>
    </row>
    <row r="42" spans="2:6" x14ac:dyDescent="0.2">
      <c r="B42" s="64" t="s">
        <v>228</v>
      </c>
      <c r="C42" s="217" t="s">
        <v>145</v>
      </c>
      <c r="E42" s="64" t="s">
        <v>228</v>
      </c>
      <c r="F42" s="217" t="s">
        <v>145</v>
      </c>
    </row>
    <row r="43" spans="2:6" x14ac:dyDescent="0.2">
      <c r="B43" s="64" t="s">
        <v>33</v>
      </c>
      <c r="C43" s="217" t="s">
        <v>145</v>
      </c>
      <c r="E43" s="64" t="s">
        <v>33</v>
      </c>
      <c r="F43" s="217" t="s">
        <v>145</v>
      </c>
    </row>
    <row r="44" spans="2:6" x14ac:dyDescent="0.2">
      <c r="B44" s="64" t="s">
        <v>229</v>
      </c>
      <c r="C44" s="217" t="s">
        <v>145</v>
      </c>
      <c r="E44" s="64" t="s">
        <v>229</v>
      </c>
      <c r="F44" s="217" t="s">
        <v>145</v>
      </c>
    </row>
    <row r="45" spans="2:6" x14ac:dyDescent="0.2">
      <c r="B45" t="s">
        <v>34</v>
      </c>
      <c r="C45" s="1">
        <v>22</v>
      </c>
      <c r="E45" t="s">
        <v>34</v>
      </c>
      <c r="F45" s="169">
        <f>+(C45/(SUM($C$5,$C$80,$C$87)))*100</f>
        <v>0.9569377990430622</v>
      </c>
    </row>
    <row r="46" spans="2:6" x14ac:dyDescent="0.2">
      <c r="B46" t="s">
        <v>35</v>
      </c>
      <c r="C46" s="1">
        <v>17</v>
      </c>
      <c r="E46" t="s">
        <v>35</v>
      </c>
      <c r="F46" s="169">
        <f>+(C46/(SUM($C$5,$C$80,$C$87)))*100</f>
        <v>0.73945193562418443</v>
      </c>
    </row>
    <row r="47" spans="2:6" x14ac:dyDescent="0.2">
      <c r="B47" s="64" t="s">
        <v>36</v>
      </c>
      <c r="C47" s="217" t="s">
        <v>145</v>
      </c>
      <c r="E47" s="64" t="s">
        <v>36</v>
      </c>
      <c r="F47" s="217" t="s">
        <v>145</v>
      </c>
    </row>
    <row r="48" spans="2:6" x14ac:dyDescent="0.2">
      <c r="B48" t="s">
        <v>37</v>
      </c>
      <c r="C48" s="1">
        <v>5</v>
      </c>
      <c r="E48" t="s">
        <v>37</v>
      </c>
      <c r="F48" s="169">
        <f>+(C48/(SUM($C$5,$C$80,$C$87)))*100</f>
        <v>0.2174858634188778</v>
      </c>
    </row>
    <row r="49" spans="2:6" x14ac:dyDescent="0.2">
      <c r="B49" t="s">
        <v>38</v>
      </c>
      <c r="C49" s="1">
        <v>360</v>
      </c>
      <c r="E49" t="s">
        <v>38</v>
      </c>
      <c r="F49" s="169">
        <f>+(C49/(SUM($C$5,$C$80,$C$87)))*100</f>
        <v>15.6589821661592</v>
      </c>
    </row>
    <row r="50" spans="2:6" x14ac:dyDescent="0.2">
      <c r="B50" s="64" t="s">
        <v>242</v>
      </c>
      <c r="C50" s="217" t="s">
        <v>145</v>
      </c>
      <c r="E50" s="64" t="s">
        <v>242</v>
      </c>
      <c r="F50" s="217" t="s">
        <v>145</v>
      </c>
    </row>
    <row r="51" spans="2:6" x14ac:dyDescent="0.2">
      <c r="B51" s="64" t="s">
        <v>169</v>
      </c>
      <c r="C51" s="217" t="s">
        <v>145</v>
      </c>
      <c r="E51" s="64" t="s">
        <v>169</v>
      </c>
      <c r="F51" s="217" t="s">
        <v>145</v>
      </c>
    </row>
    <row r="52" spans="2:6" x14ac:dyDescent="0.2">
      <c r="B52" t="s">
        <v>39</v>
      </c>
      <c r="C52" s="1">
        <v>25</v>
      </c>
      <c r="E52" t="s">
        <v>39</v>
      </c>
      <c r="F52" s="169">
        <f>+(C52/(SUM($C$5,$C$80,$C$87)))*100</f>
        <v>1.0874293170943889</v>
      </c>
    </row>
    <row r="53" spans="2:6" x14ac:dyDescent="0.2">
      <c r="B53" s="64" t="s">
        <v>231</v>
      </c>
      <c r="C53" s="217" t="s">
        <v>145</v>
      </c>
      <c r="E53" s="64" t="s">
        <v>231</v>
      </c>
      <c r="F53" s="217" t="s">
        <v>145</v>
      </c>
    </row>
    <row r="54" spans="2:6" x14ac:dyDescent="0.2">
      <c r="B54" s="64" t="s">
        <v>232</v>
      </c>
      <c r="C54" s="217" t="s">
        <v>145</v>
      </c>
      <c r="E54" s="64" t="s">
        <v>232</v>
      </c>
      <c r="F54" s="217" t="s">
        <v>145</v>
      </c>
    </row>
    <row r="55" spans="2:6" ht="13.5" thickBot="1" x14ac:dyDescent="0.25">
      <c r="B55" t="s">
        <v>40</v>
      </c>
      <c r="C55" s="1">
        <v>294</v>
      </c>
      <c r="E55" t="s">
        <v>40</v>
      </c>
      <c r="F55" s="170">
        <f>+(C55/(SUM($C$5,$C$80,$C$87)))*100</f>
        <v>12.788168769030014</v>
      </c>
    </row>
    <row r="56" spans="2:6" ht="14.25" thickTop="1" thickBot="1" x14ac:dyDescent="0.25">
      <c r="B56" s="137" t="s">
        <v>148</v>
      </c>
      <c r="C56" s="161">
        <v>186</v>
      </c>
      <c r="E56" s="137" t="s">
        <v>148</v>
      </c>
      <c r="F56" s="168">
        <f>+(C56/(SUM($C$5,$C$80,$C$87)))*100</f>
        <v>8.0904741191822538</v>
      </c>
    </row>
    <row r="57" spans="2:6" ht="13.5" thickTop="1" x14ac:dyDescent="0.2">
      <c r="B57" s="64" t="s">
        <v>250</v>
      </c>
      <c r="C57" s="219" t="s">
        <v>145</v>
      </c>
      <c r="E57" s="64" t="s">
        <v>250</v>
      </c>
      <c r="F57" s="220" t="s">
        <v>145</v>
      </c>
    </row>
    <row r="58" spans="2:6" x14ac:dyDescent="0.2">
      <c r="B58" s="64" t="s">
        <v>233</v>
      </c>
      <c r="C58" s="217" t="s">
        <v>145</v>
      </c>
      <c r="E58" s="64" t="s">
        <v>233</v>
      </c>
      <c r="F58" s="217" t="s">
        <v>145</v>
      </c>
    </row>
    <row r="59" spans="2:6" x14ac:dyDescent="0.2">
      <c r="B59" s="64" t="s">
        <v>42</v>
      </c>
      <c r="C59" s="217" t="s">
        <v>145</v>
      </c>
      <c r="E59" s="64" t="s">
        <v>42</v>
      </c>
      <c r="F59" s="217" t="s">
        <v>145</v>
      </c>
    </row>
    <row r="60" spans="2:6" x14ac:dyDescent="0.2">
      <c r="B60" s="64" t="s">
        <v>234</v>
      </c>
      <c r="C60" s="217" t="s">
        <v>145</v>
      </c>
      <c r="E60" s="64" t="s">
        <v>234</v>
      </c>
      <c r="F60" s="217" t="s">
        <v>145</v>
      </c>
    </row>
    <row r="61" spans="2:6" x14ac:dyDescent="0.2">
      <c r="B61" t="s">
        <v>44</v>
      </c>
      <c r="C61" s="1">
        <v>132</v>
      </c>
      <c r="E61" t="s">
        <v>44</v>
      </c>
      <c r="F61" s="169">
        <f>+(C61/(SUM($C$5,$C$80,$C$87)))*100</f>
        <v>5.741626794258373</v>
      </c>
    </row>
    <row r="62" spans="2:6" x14ac:dyDescent="0.2">
      <c r="B62" s="64" t="s">
        <v>235</v>
      </c>
      <c r="C62" s="217" t="s">
        <v>145</v>
      </c>
      <c r="E62" s="64" t="s">
        <v>235</v>
      </c>
      <c r="F62" s="217" t="s">
        <v>145</v>
      </c>
    </row>
    <row r="63" spans="2:6" x14ac:dyDescent="0.2">
      <c r="B63" t="s">
        <v>43</v>
      </c>
      <c r="C63" s="1">
        <v>41</v>
      </c>
      <c r="E63" t="s">
        <v>43</v>
      </c>
      <c r="F63" s="169">
        <f>+(C63/(SUM($C$5,$C$80,$C$87)))*100</f>
        <v>1.783384080034798</v>
      </c>
    </row>
    <row r="64" spans="2:6" x14ac:dyDescent="0.2">
      <c r="B64" s="64" t="s">
        <v>45</v>
      </c>
      <c r="C64" s="217" t="s">
        <v>145</v>
      </c>
      <c r="E64" s="64" t="s">
        <v>45</v>
      </c>
      <c r="F64" s="217" t="s">
        <v>145</v>
      </c>
    </row>
    <row r="65" spans="2:6" x14ac:dyDescent="0.2">
      <c r="B65" s="64" t="s">
        <v>47</v>
      </c>
      <c r="C65" s="217" t="s">
        <v>145</v>
      </c>
      <c r="E65" s="64" t="s">
        <v>47</v>
      </c>
      <c r="F65" s="217" t="s">
        <v>145</v>
      </c>
    </row>
    <row r="66" spans="2:6" x14ac:dyDescent="0.2">
      <c r="B66" s="64" t="s">
        <v>46</v>
      </c>
      <c r="C66" s="217" t="s">
        <v>145</v>
      </c>
      <c r="E66" s="64" t="s">
        <v>46</v>
      </c>
      <c r="F66" s="217" t="s">
        <v>145</v>
      </c>
    </row>
    <row r="67" spans="2:6" x14ac:dyDescent="0.2">
      <c r="B67" s="221" t="s">
        <v>236</v>
      </c>
      <c r="C67" s="217" t="s">
        <v>145</v>
      </c>
      <c r="E67" s="221" t="s">
        <v>236</v>
      </c>
      <c r="F67" s="217" t="s">
        <v>145</v>
      </c>
    </row>
    <row r="68" spans="2:6" x14ac:dyDescent="0.2">
      <c r="B68" s="166" t="s">
        <v>48</v>
      </c>
      <c r="C68" s="167">
        <v>13</v>
      </c>
      <c r="E68" s="166" t="s">
        <v>48</v>
      </c>
      <c r="F68" s="171">
        <f>+(C68/(SUM($C$5,$C$80,$C$87)))*100</f>
        <v>0.56546324488908217</v>
      </c>
    </row>
    <row r="69" spans="2:6" x14ac:dyDescent="0.2">
      <c r="B69" s="165" t="s">
        <v>134</v>
      </c>
      <c r="E69" s="165" t="s">
        <v>134</v>
      </c>
    </row>
    <row r="71" spans="2:6" x14ac:dyDescent="0.2">
      <c r="B71" s="22" t="s">
        <v>138</v>
      </c>
    </row>
    <row r="72" spans="2:6" x14ac:dyDescent="0.2">
      <c r="B72" s="21" t="s">
        <v>244</v>
      </c>
    </row>
    <row r="73" spans="2:6" x14ac:dyDescent="0.2">
      <c r="B73" s="213" t="s">
        <v>251</v>
      </c>
    </row>
    <row r="79" spans="2:6" ht="13.5" thickBot="1" x14ac:dyDescent="0.25">
      <c r="B79" s="149" t="s">
        <v>206</v>
      </c>
      <c r="C79" s="150" t="s">
        <v>131</v>
      </c>
      <c r="E79" s="162" t="s">
        <v>206</v>
      </c>
      <c r="F79" s="150" t="s">
        <v>131</v>
      </c>
    </row>
    <row r="80" spans="2:6" ht="14.25" thickTop="1" thickBot="1" x14ac:dyDescent="0.25">
      <c r="B80" s="153" t="s">
        <v>207</v>
      </c>
      <c r="C80" s="154">
        <v>1</v>
      </c>
      <c r="E80" s="163" t="s">
        <v>207</v>
      </c>
      <c r="F80" s="168">
        <f>+(C80/(SUM($C$5,$C$80,$C$87)))*100</f>
        <v>4.3497172683775558E-2</v>
      </c>
    </row>
    <row r="81" spans="2:6" ht="13.5" thickTop="1" x14ac:dyDescent="0.2">
      <c r="B81" s="45" t="s">
        <v>52</v>
      </c>
      <c r="C81" s="156">
        <v>1</v>
      </c>
      <c r="E81" s="172" t="s">
        <v>52</v>
      </c>
      <c r="F81" s="173">
        <f>+(C81/(SUM($C$5,$C$80,$C$87)))*100</f>
        <v>4.3497172683775558E-2</v>
      </c>
    </row>
    <row r="82" spans="2:6" x14ac:dyDescent="0.2">
      <c r="B82" s="159" t="s">
        <v>134</v>
      </c>
      <c r="C82" s="158"/>
      <c r="E82" s="165" t="s">
        <v>134</v>
      </c>
      <c r="F82" s="152"/>
    </row>
    <row r="86" spans="2:6" ht="13.5" thickBot="1" x14ac:dyDescent="0.25">
      <c r="B86" s="149" t="s">
        <v>206</v>
      </c>
      <c r="C86" s="150" t="s">
        <v>131</v>
      </c>
      <c r="E86" s="162" t="s">
        <v>206</v>
      </c>
      <c r="F86" s="150" t="s">
        <v>131</v>
      </c>
    </row>
    <row r="87" spans="2:6" ht="14.25" thickTop="1" thickBot="1" x14ac:dyDescent="0.25">
      <c r="B87" s="153" t="s">
        <v>208</v>
      </c>
      <c r="C87" s="154">
        <v>33</v>
      </c>
      <c r="E87" s="163" t="s">
        <v>208</v>
      </c>
      <c r="F87" s="168">
        <f>+(C87/(SUM($C$5,$C$80,$C$87)))*100</f>
        <v>1.4354066985645932</v>
      </c>
    </row>
    <row r="88" spans="2:6" ht="13.5" thickTop="1" x14ac:dyDescent="0.2">
      <c r="B88" s="45" t="s">
        <v>50</v>
      </c>
      <c r="C88" s="45">
        <v>33</v>
      </c>
      <c r="E88" s="172" t="s">
        <v>50</v>
      </c>
      <c r="F88" s="173">
        <f>+(C88/(SUM($C$5,$C$80,$C$87)))*100</f>
        <v>1.4354066985645932</v>
      </c>
    </row>
    <row r="89" spans="2:6" x14ac:dyDescent="0.2">
      <c r="B89" s="160" t="s">
        <v>168</v>
      </c>
      <c r="C89" s="158"/>
      <c r="E89" s="160" t="s">
        <v>168</v>
      </c>
      <c r="F89" s="158"/>
    </row>
  </sheetData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1:K76"/>
  <sheetViews>
    <sheetView showGridLines="0" workbookViewId="0">
      <pane ySplit="7" topLeftCell="A47" activePane="bottomLeft" state="frozen"/>
      <selection pane="bottomLeft" activeCell="B73" sqref="B73"/>
    </sheetView>
  </sheetViews>
  <sheetFormatPr baseColWidth="10" defaultRowHeight="12.75" x14ac:dyDescent="0.2"/>
  <cols>
    <col min="1" max="1" width="14.7109375" customWidth="1"/>
    <col min="2" max="2" width="35.5703125" bestFit="1" customWidth="1"/>
    <col min="3" max="3" width="6.5703125" bestFit="1" customWidth="1"/>
    <col min="4" max="4" width="10.5703125" bestFit="1" customWidth="1"/>
    <col min="5" max="5" width="11.140625" bestFit="1" customWidth="1"/>
    <col min="6" max="6" width="6.5703125" bestFit="1" customWidth="1"/>
    <col min="7" max="7" width="10.5703125" bestFit="1" customWidth="1"/>
    <col min="8" max="8" width="11.140625" bestFit="1" customWidth="1"/>
    <col min="9" max="9" width="5.5703125" bestFit="1" customWidth="1"/>
    <col min="10" max="10" width="10.5703125" bestFit="1" customWidth="1"/>
    <col min="11" max="11" width="11.140625" bestFit="1" customWidth="1"/>
  </cols>
  <sheetData>
    <row r="1" spans="2:11" ht="15" x14ac:dyDescent="0.25">
      <c r="B1" s="148" t="s">
        <v>210</v>
      </c>
      <c r="C1" s="148"/>
      <c r="F1" s="148"/>
      <c r="I1" s="148"/>
    </row>
    <row r="4" spans="2:11" s="77" customFormat="1" x14ac:dyDescent="0.2">
      <c r="B4" s="242" t="s">
        <v>212</v>
      </c>
      <c r="C4" s="243" t="s">
        <v>131</v>
      </c>
      <c r="D4" s="243"/>
      <c r="E4" s="243"/>
      <c r="F4" s="243" t="s">
        <v>150</v>
      </c>
      <c r="G4" s="243"/>
      <c r="H4" s="243"/>
      <c r="I4" s="243" t="s">
        <v>152</v>
      </c>
      <c r="J4" s="243"/>
      <c r="K4" s="243"/>
    </row>
    <row r="5" spans="2:11" s="77" customFormat="1" x14ac:dyDescent="0.2">
      <c r="B5" s="242"/>
      <c r="C5" s="174" t="s">
        <v>157</v>
      </c>
      <c r="D5" s="174" t="s">
        <v>126</v>
      </c>
      <c r="E5" s="174" t="s">
        <v>125</v>
      </c>
      <c r="F5" s="174" t="s">
        <v>157</v>
      </c>
      <c r="G5" s="174" t="s">
        <v>126</v>
      </c>
      <c r="H5" s="174" t="s">
        <v>125</v>
      </c>
      <c r="I5" s="174" t="s">
        <v>157</v>
      </c>
      <c r="J5" s="174" t="s">
        <v>126</v>
      </c>
      <c r="K5" s="174" t="s">
        <v>125</v>
      </c>
    </row>
    <row r="6" spans="2:11" s="23" customFormat="1" x14ac:dyDescent="0.2">
      <c r="B6" s="7" t="s">
        <v>211</v>
      </c>
      <c r="C6" s="11">
        <v>31203</v>
      </c>
      <c r="D6" s="11">
        <v>30049</v>
      </c>
      <c r="E6" s="11">
        <v>1154</v>
      </c>
      <c r="F6" s="11">
        <v>10209</v>
      </c>
      <c r="G6" s="11">
        <v>9250</v>
      </c>
      <c r="H6" s="11">
        <v>959</v>
      </c>
      <c r="I6" s="11">
        <v>4575</v>
      </c>
      <c r="J6" s="11">
        <v>4532</v>
      </c>
      <c r="K6" s="11">
        <v>43</v>
      </c>
    </row>
    <row r="7" spans="2:11" s="23" customFormat="1" x14ac:dyDescent="0.2">
      <c r="B7" s="7" t="s">
        <v>128</v>
      </c>
      <c r="C7" s="11">
        <v>28467</v>
      </c>
      <c r="D7" s="11">
        <v>27444</v>
      </c>
      <c r="E7" s="11">
        <v>1023</v>
      </c>
      <c r="F7" s="11">
        <v>9176</v>
      </c>
      <c r="G7" s="11">
        <v>8310</v>
      </c>
      <c r="H7" s="11">
        <v>866</v>
      </c>
      <c r="I7" s="11">
        <v>4158</v>
      </c>
      <c r="J7" s="11">
        <v>4120</v>
      </c>
      <c r="K7" s="11">
        <v>38</v>
      </c>
    </row>
    <row r="8" spans="2:11" x14ac:dyDescent="0.2">
      <c r="B8" s="14" t="s">
        <v>3</v>
      </c>
      <c r="C8" s="25">
        <v>283</v>
      </c>
      <c r="D8" s="25">
        <v>283</v>
      </c>
      <c r="E8" s="25" t="s">
        <v>145</v>
      </c>
      <c r="F8" s="25">
        <v>117</v>
      </c>
      <c r="G8" s="25">
        <v>117</v>
      </c>
      <c r="H8" s="25" t="s">
        <v>145</v>
      </c>
      <c r="I8" s="25">
        <v>21</v>
      </c>
      <c r="J8" s="25">
        <v>21</v>
      </c>
      <c r="K8" s="25" t="s">
        <v>145</v>
      </c>
    </row>
    <row r="9" spans="2:11" x14ac:dyDescent="0.2">
      <c r="B9" s="14" t="s">
        <v>4</v>
      </c>
      <c r="C9" s="25">
        <v>188</v>
      </c>
      <c r="D9" s="25">
        <v>188</v>
      </c>
      <c r="E9" s="25" t="s">
        <v>145</v>
      </c>
      <c r="F9" s="25">
        <v>58</v>
      </c>
      <c r="G9" s="25">
        <v>58</v>
      </c>
      <c r="H9" s="25" t="s">
        <v>145</v>
      </c>
      <c r="I9" s="25">
        <v>6</v>
      </c>
      <c r="J9" s="25">
        <v>6</v>
      </c>
      <c r="K9" s="25" t="s">
        <v>145</v>
      </c>
    </row>
    <row r="10" spans="2:11" x14ac:dyDescent="0.2">
      <c r="B10" s="14" t="s">
        <v>5</v>
      </c>
      <c r="C10" s="25">
        <v>57</v>
      </c>
      <c r="D10" s="25">
        <v>57</v>
      </c>
      <c r="E10" s="25" t="s">
        <v>145</v>
      </c>
      <c r="F10" s="25">
        <v>11</v>
      </c>
      <c r="G10" s="25">
        <v>11</v>
      </c>
      <c r="H10" s="25" t="s">
        <v>145</v>
      </c>
      <c r="I10" s="25" t="s">
        <v>145</v>
      </c>
      <c r="J10" s="25" t="s">
        <v>145</v>
      </c>
      <c r="K10" s="25" t="s">
        <v>145</v>
      </c>
    </row>
    <row r="11" spans="2:11" x14ac:dyDescent="0.2">
      <c r="B11" s="14" t="s">
        <v>7</v>
      </c>
      <c r="C11" s="25">
        <v>587</v>
      </c>
      <c r="D11" s="25">
        <v>587</v>
      </c>
      <c r="E11" s="25" t="s">
        <v>145</v>
      </c>
      <c r="F11" s="25">
        <v>190</v>
      </c>
      <c r="G11" s="25">
        <v>190</v>
      </c>
      <c r="H11" s="25" t="s">
        <v>145</v>
      </c>
      <c r="I11" s="25">
        <v>119</v>
      </c>
      <c r="J11" s="25">
        <v>119</v>
      </c>
      <c r="K11" s="25" t="s">
        <v>145</v>
      </c>
    </row>
    <row r="12" spans="2:11" x14ac:dyDescent="0.2">
      <c r="B12" s="14" t="s">
        <v>6</v>
      </c>
      <c r="C12" s="25">
        <v>211</v>
      </c>
      <c r="D12" s="25">
        <v>211</v>
      </c>
      <c r="E12" s="25" t="s">
        <v>145</v>
      </c>
      <c r="F12" s="25">
        <v>100</v>
      </c>
      <c r="G12" s="25">
        <v>100</v>
      </c>
      <c r="H12" s="25" t="s">
        <v>145</v>
      </c>
      <c r="I12" s="25">
        <v>13</v>
      </c>
      <c r="J12" s="25">
        <v>13</v>
      </c>
      <c r="K12" s="25" t="s">
        <v>145</v>
      </c>
    </row>
    <row r="13" spans="2:11" x14ac:dyDescent="0.2">
      <c r="B13" s="14" t="s">
        <v>223</v>
      </c>
      <c r="C13" s="25" t="s">
        <v>145</v>
      </c>
      <c r="D13" s="25" t="s">
        <v>145</v>
      </c>
      <c r="E13" s="25" t="s">
        <v>145</v>
      </c>
      <c r="F13" s="25" t="s">
        <v>145</v>
      </c>
      <c r="G13" s="25" t="s">
        <v>145</v>
      </c>
      <c r="H13" s="25" t="s">
        <v>145</v>
      </c>
      <c r="I13" s="25" t="s">
        <v>145</v>
      </c>
      <c r="J13" s="25" t="s">
        <v>145</v>
      </c>
      <c r="K13" s="25" t="s">
        <v>145</v>
      </c>
    </row>
    <row r="14" spans="2:11" x14ac:dyDescent="0.2">
      <c r="B14" s="14" t="s">
        <v>8</v>
      </c>
      <c r="C14" s="25">
        <v>2593</v>
      </c>
      <c r="D14" s="25">
        <v>2593</v>
      </c>
      <c r="E14" s="25" t="s">
        <v>145</v>
      </c>
      <c r="F14" s="25">
        <v>998</v>
      </c>
      <c r="G14" s="25">
        <v>998</v>
      </c>
      <c r="H14" s="25" t="s">
        <v>145</v>
      </c>
      <c r="I14" s="25">
        <v>507</v>
      </c>
      <c r="J14" s="25">
        <v>507</v>
      </c>
      <c r="K14" s="25" t="s">
        <v>145</v>
      </c>
    </row>
    <row r="15" spans="2:11" x14ac:dyDescent="0.2">
      <c r="B15" s="14" t="s">
        <v>9</v>
      </c>
      <c r="C15" s="25">
        <v>1056</v>
      </c>
      <c r="D15" s="25">
        <v>1056</v>
      </c>
      <c r="E15" s="25" t="s">
        <v>145</v>
      </c>
      <c r="F15" s="25">
        <v>846</v>
      </c>
      <c r="G15" s="25">
        <v>846</v>
      </c>
      <c r="H15" s="25" t="s">
        <v>145</v>
      </c>
      <c r="I15" s="25">
        <v>157</v>
      </c>
      <c r="J15" s="25">
        <v>157</v>
      </c>
      <c r="K15" s="25" t="s">
        <v>145</v>
      </c>
    </row>
    <row r="16" spans="2:11" x14ac:dyDescent="0.2">
      <c r="B16" s="14" t="s">
        <v>10</v>
      </c>
      <c r="C16" s="25">
        <v>111</v>
      </c>
      <c r="D16" s="25">
        <v>59</v>
      </c>
      <c r="E16" s="25">
        <v>52</v>
      </c>
      <c r="F16" s="25">
        <v>44</v>
      </c>
      <c r="G16" s="25">
        <v>26</v>
      </c>
      <c r="H16" s="25">
        <v>18</v>
      </c>
      <c r="I16" s="25">
        <v>10</v>
      </c>
      <c r="J16" s="25">
        <v>6</v>
      </c>
      <c r="K16" s="25">
        <v>4</v>
      </c>
    </row>
    <row r="17" spans="2:11" x14ac:dyDescent="0.2">
      <c r="B17" s="14" t="s">
        <v>11</v>
      </c>
      <c r="C17" s="25">
        <v>75</v>
      </c>
      <c r="D17" s="25">
        <v>75</v>
      </c>
      <c r="E17" s="25" t="s">
        <v>145</v>
      </c>
      <c r="F17" s="25">
        <v>8</v>
      </c>
      <c r="G17" s="25">
        <v>8</v>
      </c>
      <c r="H17" s="25" t="s">
        <v>145</v>
      </c>
      <c r="I17" s="25">
        <v>12</v>
      </c>
      <c r="J17" s="25">
        <v>12</v>
      </c>
      <c r="K17" s="25" t="s">
        <v>145</v>
      </c>
    </row>
    <row r="18" spans="2:11" x14ac:dyDescent="0.2">
      <c r="B18" s="14" t="s">
        <v>13</v>
      </c>
      <c r="C18" s="25">
        <v>4058</v>
      </c>
      <c r="D18" s="25">
        <v>4058</v>
      </c>
      <c r="E18" s="25" t="s">
        <v>145</v>
      </c>
      <c r="F18" s="25">
        <v>980</v>
      </c>
      <c r="G18" s="25">
        <v>980</v>
      </c>
      <c r="H18" s="25" t="s">
        <v>145</v>
      </c>
      <c r="I18" s="25">
        <v>861</v>
      </c>
      <c r="J18" s="25">
        <v>861</v>
      </c>
      <c r="K18" s="25" t="s">
        <v>145</v>
      </c>
    </row>
    <row r="19" spans="2:11" x14ac:dyDescent="0.2">
      <c r="B19" s="14" t="s">
        <v>15</v>
      </c>
      <c r="C19" s="25">
        <v>2197</v>
      </c>
      <c r="D19" s="25">
        <v>2197</v>
      </c>
      <c r="E19" s="25" t="s">
        <v>145</v>
      </c>
      <c r="F19" s="25">
        <v>598</v>
      </c>
      <c r="G19" s="25">
        <v>598</v>
      </c>
      <c r="H19" s="25" t="s">
        <v>145</v>
      </c>
      <c r="I19" s="25">
        <v>205</v>
      </c>
      <c r="J19" s="25">
        <v>205</v>
      </c>
      <c r="K19" s="25" t="s">
        <v>145</v>
      </c>
    </row>
    <row r="20" spans="2:11" x14ac:dyDescent="0.2">
      <c r="B20" s="14" t="s">
        <v>14</v>
      </c>
      <c r="C20" s="25">
        <v>78</v>
      </c>
      <c r="D20" s="25">
        <v>78</v>
      </c>
      <c r="E20" s="25" t="s">
        <v>145</v>
      </c>
      <c r="F20" s="25">
        <v>65</v>
      </c>
      <c r="G20" s="25">
        <v>65</v>
      </c>
      <c r="H20" s="25" t="s">
        <v>145</v>
      </c>
      <c r="I20" s="25">
        <v>22</v>
      </c>
      <c r="J20" s="25">
        <v>22</v>
      </c>
      <c r="K20" s="25" t="s">
        <v>145</v>
      </c>
    </row>
    <row r="21" spans="2:11" x14ac:dyDescent="0.2">
      <c r="B21" s="14" t="s">
        <v>16</v>
      </c>
      <c r="C21" s="25">
        <v>77</v>
      </c>
      <c r="D21" s="25">
        <v>77</v>
      </c>
      <c r="E21" s="25" t="s">
        <v>145</v>
      </c>
      <c r="F21" s="25">
        <v>38</v>
      </c>
      <c r="G21" s="25">
        <v>38</v>
      </c>
      <c r="H21" s="25" t="s">
        <v>145</v>
      </c>
      <c r="I21" s="25">
        <v>7</v>
      </c>
      <c r="J21" s="25">
        <v>7</v>
      </c>
      <c r="K21" s="25" t="s">
        <v>145</v>
      </c>
    </row>
    <row r="22" spans="2:11" x14ac:dyDescent="0.2">
      <c r="B22" s="14" t="s">
        <v>224</v>
      </c>
      <c r="C22" s="25" t="s">
        <v>145</v>
      </c>
      <c r="D22" s="25" t="s">
        <v>145</v>
      </c>
      <c r="E22" s="25" t="s">
        <v>145</v>
      </c>
      <c r="F22" s="25" t="s">
        <v>145</v>
      </c>
      <c r="G22" s="25" t="s">
        <v>145</v>
      </c>
      <c r="H22" s="25" t="s">
        <v>145</v>
      </c>
      <c r="I22" s="25" t="s">
        <v>145</v>
      </c>
      <c r="J22" s="25" t="s">
        <v>145</v>
      </c>
      <c r="K22" s="25" t="s">
        <v>145</v>
      </c>
    </row>
    <row r="23" spans="2:11" x14ac:dyDescent="0.2">
      <c r="B23" s="14" t="s">
        <v>17</v>
      </c>
      <c r="C23" s="25">
        <v>473</v>
      </c>
      <c r="D23" s="25">
        <v>473</v>
      </c>
      <c r="E23" s="25" t="s">
        <v>145</v>
      </c>
      <c r="F23" s="25">
        <v>94</v>
      </c>
      <c r="G23" s="25">
        <v>94</v>
      </c>
      <c r="H23" s="25" t="s">
        <v>145</v>
      </c>
      <c r="I23" s="25">
        <v>40</v>
      </c>
      <c r="J23" s="25">
        <v>40</v>
      </c>
      <c r="K23" s="25" t="s">
        <v>145</v>
      </c>
    </row>
    <row r="24" spans="2:11" x14ac:dyDescent="0.2">
      <c r="B24" s="14" t="s">
        <v>18</v>
      </c>
      <c r="C24" s="25" t="s">
        <v>145</v>
      </c>
      <c r="D24" s="25" t="s">
        <v>145</v>
      </c>
      <c r="E24" s="25" t="s">
        <v>145</v>
      </c>
      <c r="F24" s="25" t="s">
        <v>145</v>
      </c>
      <c r="G24" s="25" t="s">
        <v>145</v>
      </c>
      <c r="H24" s="25" t="s">
        <v>145</v>
      </c>
      <c r="I24" s="25" t="s">
        <v>145</v>
      </c>
      <c r="J24" s="25" t="s">
        <v>145</v>
      </c>
      <c r="K24" s="25" t="s">
        <v>145</v>
      </c>
    </row>
    <row r="25" spans="2:11" x14ac:dyDescent="0.2">
      <c r="B25" s="14" t="s">
        <v>19</v>
      </c>
      <c r="C25" s="25">
        <v>153</v>
      </c>
      <c r="D25" s="25">
        <v>153</v>
      </c>
      <c r="E25" s="25" t="s">
        <v>145</v>
      </c>
      <c r="F25" s="25">
        <v>32</v>
      </c>
      <c r="G25" s="25">
        <v>32</v>
      </c>
      <c r="H25" s="25" t="s">
        <v>145</v>
      </c>
      <c r="I25" s="25">
        <v>1</v>
      </c>
      <c r="J25" s="25">
        <v>1</v>
      </c>
      <c r="K25" s="25" t="s">
        <v>145</v>
      </c>
    </row>
    <row r="26" spans="2:11" x14ac:dyDescent="0.2">
      <c r="B26" s="14" t="s">
        <v>12</v>
      </c>
      <c r="C26" s="25">
        <v>1042</v>
      </c>
      <c r="D26" s="25">
        <v>1042</v>
      </c>
      <c r="E26" s="25" t="s">
        <v>145</v>
      </c>
      <c r="F26" s="25">
        <v>280</v>
      </c>
      <c r="G26" s="25">
        <v>280</v>
      </c>
      <c r="H26" s="25" t="s">
        <v>145</v>
      </c>
      <c r="I26" s="25">
        <v>188</v>
      </c>
      <c r="J26" s="25">
        <v>188</v>
      </c>
      <c r="K26" s="25" t="s">
        <v>145</v>
      </c>
    </row>
    <row r="27" spans="2:11" x14ac:dyDescent="0.2">
      <c r="B27" s="14" t="s">
        <v>20</v>
      </c>
      <c r="C27" s="25">
        <v>42</v>
      </c>
      <c r="D27" s="25">
        <v>42</v>
      </c>
      <c r="E27" s="25" t="s">
        <v>145</v>
      </c>
      <c r="F27" s="25">
        <v>16</v>
      </c>
      <c r="G27" s="25">
        <v>16</v>
      </c>
      <c r="H27" s="25" t="s">
        <v>145</v>
      </c>
      <c r="I27" s="25">
        <v>2</v>
      </c>
      <c r="J27" s="25">
        <v>2</v>
      </c>
      <c r="K27" s="25" t="s">
        <v>145</v>
      </c>
    </row>
    <row r="28" spans="2:11" x14ac:dyDescent="0.2">
      <c r="B28" s="14" t="s">
        <v>225</v>
      </c>
      <c r="C28" s="25" t="s">
        <v>145</v>
      </c>
      <c r="D28" s="25" t="s">
        <v>145</v>
      </c>
      <c r="E28" s="25" t="s">
        <v>145</v>
      </c>
      <c r="F28" s="25" t="s">
        <v>145</v>
      </c>
      <c r="G28" s="25" t="s">
        <v>145</v>
      </c>
      <c r="H28" s="25" t="s">
        <v>145</v>
      </c>
      <c r="I28" s="25" t="s">
        <v>145</v>
      </c>
      <c r="J28" s="25" t="s">
        <v>145</v>
      </c>
      <c r="K28" s="25" t="s">
        <v>145</v>
      </c>
    </row>
    <row r="29" spans="2:11" x14ac:dyDescent="0.2">
      <c r="B29" s="14" t="s">
        <v>21</v>
      </c>
      <c r="C29" s="25">
        <v>1487</v>
      </c>
      <c r="D29" s="25">
        <v>1387</v>
      </c>
      <c r="E29" s="25">
        <v>100</v>
      </c>
      <c r="F29" s="25">
        <v>556</v>
      </c>
      <c r="G29" s="25">
        <v>498</v>
      </c>
      <c r="H29" s="25">
        <v>58</v>
      </c>
      <c r="I29" s="25">
        <v>97</v>
      </c>
      <c r="J29" s="25">
        <v>88</v>
      </c>
      <c r="K29" s="25">
        <v>9</v>
      </c>
    </row>
    <row r="30" spans="2:11" x14ac:dyDescent="0.2">
      <c r="B30" s="14" t="s">
        <v>22</v>
      </c>
      <c r="C30" s="25">
        <v>27</v>
      </c>
      <c r="D30" s="25">
        <v>27</v>
      </c>
      <c r="E30" s="25" t="s">
        <v>145</v>
      </c>
      <c r="F30" s="25">
        <v>6</v>
      </c>
      <c r="G30" s="25">
        <v>6</v>
      </c>
      <c r="H30" s="25" t="s">
        <v>145</v>
      </c>
      <c r="I30" s="25">
        <v>2</v>
      </c>
      <c r="J30" s="25">
        <v>2</v>
      </c>
      <c r="K30" s="25" t="s">
        <v>145</v>
      </c>
    </row>
    <row r="31" spans="2:11" x14ac:dyDescent="0.2">
      <c r="B31" s="14" t="s">
        <v>23</v>
      </c>
      <c r="C31" s="25">
        <v>35</v>
      </c>
      <c r="D31" s="25">
        <v>35</v>
      </c>
      <c r="E31" s="25" t="s">
        <v>145</v>
      </c>
      <c r="F31" s="25">
        <v>9</v>
      </c>
      <c r="G31" s="25">
        <v>9</v>
      </c>
      <c r="H31" s="25" t="s">
        <v>145</v>
      </c>
      <c r="I31" s="25" t="s">
        <v>145</v>
      </c>
      <c r="J31" s="25" t="s">
        <v>145</v>
      </c>
      <c r="K31" s="25" t="s">
        <v>145</v>
      </c>
    </row>
    <row r="32" spans="2:11" x14ac:dyDescent="0.2">
      <c r="B32" s="14" t="s">
        <v>226</v>
      </c>
      <c r="C32" s="25" t="s">
        <v>145</v>
      </c>
      <c r="D32" s="25" t="s">
        <v>145</v>
      </c>
      <c r="E32" s="25" t="s">
        <v>145</v>
      </c>
      <c r="F32" s="25" t="s">
        <v>145</v>
      </c>
      <c r="G32" s="25" t="s">
        <v>145</v>
      </c>
      <c r="H32" s="25" t="s">
        <v>145</v>
      </c>
      <c r="I32" s="25" t="s">
        <v>145</v>
      </c>
      <c r="J32" s="25" t="s">
        <v>145</v>
      </c>
      <c r="K32" s="25" t="s">
        <v>145</v>
      </c>
    </row>
    <row r="33" spans="2:11" x14ac:dyDescent="0.2">
      <c r="B33" s="14" t="s">
        <v>24</v>
      </c>
      <c r="C33" s="25">
        <v>264</v>
      </c>
      <c r="D33" s="25">
        <v>264</v>
      </c>
      <c r="E33" s="25" t="s">
        <v>145</v>
      </c>
      <c r="F33" s="25">
        <v>38</v>
      </c>
      <c r="G33" s="25">
        <v>38</v>
      </c>
      <c r="H33" s="25" t="s">
        <v>145</v>
      </c>
      <c r="I33" s="25">
        <v>48</v>
      </c>
      <c r="J33" s="25">
        <v>48</v>
      </c>
      <c r="K33" s="25" t="s">
        <v>145</v>
      </c>
    </row>
    <row r="34" spans="2:11" x14ac:dyDescent="0.2">
      <c r="B34" s="14" t="s">
        <v>25</v>
      </c>
      <c r="C34" s="25">
        <v>850</v>
      </c>
      <c r="D34" s="25">
        <v>151</v>
      </c>
      <c r="E34" s="25">
        <v>699</v>
      </c>
      <c r="F34" s="25">
        <v>801</v>
      </c>
      <c r="G34" s="25">
        <v>102</v>
      </c>
      <c r="H34" s="25">
        <v>699</v>
      </c>
      <c r="I34" s="25">
        <v>30</v>
      </c>
      <c r="J34" s="25">
        <v>30</v>
      </c>
      <c r="K34" s="25" t="s">
        <v>145</v>
      </c>
    </row>
    <row r="35" spans="2:11" x14ac:dyDescent="0.2">
      <c r="B35" s="14" t="s">
        <v>227</v>
      </c>
      <c r="C35" s="25" t="s">
        <v>145</v>
      </c>
      <c r="D35" s="25" t="s">
        <v>145</v>
      </c>
      <c r="E35" s="25" t="s">
        <v>145</v>
      </c>
      <c r="F35" s="25" t="s">
        <v>145</v>
      </c>
      <c r="G35" s="25" t="s">
        <v>145</v>
      </c>
      <c r="H35" s="25" t="s">
        <v>145</v>
      </c>
      <c r="I35" s="25" t="s">
        <v>145</v>
      </c>
      <c r="J35" s="25" t="s">
        <v>145</v>
      </c>
      <c r="K35" s="25" t="s">
        <v>145</v>
      </c>
    </row>
    <row r="36" spans="2:11" x14ac:dyDescent="0.2">
      <c r="B36" s="14" t="s">
        <v>26</v>
      </c>
      <c r="C36" s="25">
        <v>11</v>
      </c>
      <c r="D36" s="25">
        <v>11</v>
      </c>
      <c r="E36" s="25" t="s">
        <v>145</v>
      </c>
      <c r="F36" s="25" t="s">
        <v>145</v>
      </c>
      <c r="G36" s="25" t="s">
        <v>145</v>
      </c>
      <c r="H36" s="25" t="s">
        <v>145</v>
      </c>
      <c r="I36" s="25">
        <v>3</v>
      </c>
      <c r="J36" s="25">
        <v>3</v>
      </c>
      <c r="K36" s="25" t="s">
        <v>145</v>
      </c>
    </row>
    <row r="37" spans="2:11" x14ac:dyDescent="0.2">
      <c r="B37" s="14" t="s">
        <v>27</v>
      </c>
      <c r="C37" s="25">
        <v>1294</v>
      </c>
      <c r="D37" s="25">
        <v>1294</v>
      </c>
      <c r="E37" s="25" t="s">
        <v>145</v>
      </c>
      <c r="F37" s="25">
        <v>324</v>
      </c>
      <c r="G37" s="25">
        <v>324</v>
      </c>
      <c r="H37" s="25" t="s">
        <v>145</v>
      </c>
      <c r="I37" s="25">
        <v>248</v>
      </c>
      <c r="J37" s="25">
        <v>248</v>
      </c>
      <c r="K37" s="25" t="s">
        <v>145</v>
      </c>
    </row>
    <row r="38" spans="2:11" x14ac:dyDescent="0.2">
      <c r="B38" s="14" t="s">
        <v>28</v>
      </c>
      <c r="C38" s="25">
        <v>67</v>
      </c>
      <c r="D38" s="25">
        <v>67</v>
      </c>
      <c r="E38" s="25" t="s">
        <v>145</v>
      </c>
      <c r="F38" s="25">
        <v>13</v>
      </c>
      <c r="G38" s="25">
        <v>13</v>
      </c>
      <c r="H38" s="25" t="s">
        <v>145</v>
      </c>
      <c r="I38" s="25">
        <v>5</v>
      </c>
      <c r="J38" s="25">
        <v>5</v>
      </c>
      <c r="K38" s="25" t="s">
        <v>145</v>
      </c>
    </row>
    <row r="39" spans="2:11" x14ac:dyDescent="0.2">
      <c r="B39" s="14" t="s">
        <v>29</v>
      </c>
      <c r="C39" s="25">
        <v>1</v>
      </c>
      <c r="D39" s="25">
        <v>1</v>
      </c>
      <c r="E39" s="25" t="s">
        <v>145</v>
      </c>
      <c r="F39" s="25" t="s">
        <v>145</v>
      </c>
      <c r="G39" s="25" t="s">
        <v>145</v>
      </c>
      <c r="H39" s="25" t="s">
        <v>145</v>
      </c>
      <c r="I39" s="25" t="s">
        <v>145</v>
      </c>
      <c r="J39" s="25" t="s">
        <v>145</v>
      </c>
      <c r="K39" s="25" t="s">
        <v>145</v>
      </c>
    </row>
    <row r="40" spans="2:11" x14ac:dyDescent="0.2">
      <c r="B40" s="14" t="s">
        <v>30</v>
      </c>
      <c r="C40" s="25">
        <v>564</v>
      </c>
      <c r="D40" s="25">
        <v>564</v>
      </c>
      <c r="E40" s="25" t="s">
        <v>145</v>
      </c>
      <c r="F40" s="25">
        <v>214</v>
      </c>
      <c r="G40" s="25">
        <v>214</v>
      </c>
      <c r="H40" s="25" t="s">
        <v>145</v>
      </c>
      <c r="I40" s="25">
        <v>83</v>
      </c>
      <c r="J40" s="25">
        <v>83</v>
      </c>
      <c r="K40" s="25" t="s">
        <v>145</v>
      </c>
    </row>
    <row r="41" spans="2:11" x14ac:dyDescent="0.2">
      <c r="B41" s="14" t="s">
        <v>31</v>
      </c>
      <c r="C41" s="25">
        <v>116</v>
      </c>
      <c r="D41" s="25">
        <v>116</v>
      </c>
      <c r="E41" s="25" t="s">
        <v>145</v>
      </c>
      <c r="F41" s="25">
        <v>8</v>
      </c>
      <c r="G41" s="25">
        <v>8</v>
      </c>
      <c r="H41" s="25" t="s">
        <v>145</v>
      </c>
      <c r="I41" s="25">
        <v>2</v>
      </c>
      <c r="J41" s="25">
        <v>2</v>
      </c>
      <c r="K41" s="25" t="s">
        <v>145</v>
      </c>
    </row>
    <row r="42" spans="2:11" x14ac:dyDescent="0.2">
      <c r="B42" s="14" t="s">
        <v>32</v>
      </c>
      <c r="C42" s="25">
        <v>1314</v>
      </c>
      <c r="D42" s="25">
        <v>1142</v>
      </c>
      <c r="E42" s="25">
        <v>172</v>
      </c>
      <c r="F42" s="25">
        <v>520</v>
      </c>
      <c r="G42" s="25">
        <v>429</v>
      </c>
      <c r="H42" s="25">
        <v>91</v>
      </c>
      <c r="I42" s="25">
        <v>261</v>
      </c>
      <c r="J42" s="25">
        <v>236</v>
      </c>
      <c r="K42" s="25">
        <v>25</v>
      </c>
    </row>
    <row r="43" spans="2:11" x14ac:dyDescent="0.2">
      <c r="B43" s="14" t="s">
        <v>228</v>
      </c>
      <c r="C43" s="25" t="s">
        <v>145</v>
      </c>
      <c r="D43" s="25" t="s">
        <v>145</v>
      </c>
      <c r="E43" s="25" t="s">
        <v>145</v>
      </c>
      <c r="F43" s="25" t="s">
        <v>145</v>
      </c>
      <c r="G43" s="25" t="s">
        <v>145</v>
      </c>
      <c r="H43" s="25" t="s">
        <v>145</v>
      </c>
      <c r="I43" s="25" t="s">
        <v>145</v>
      </c>
      <c r="J43" s="25" t="s">
        <v>145</v>
      </c>
      <c r="K43" s="25" t="s">
        <v>145</v>
      </c>
    </row>
    <row r="44" spans="2:11" x14ac:dyDescent="0.2">
      <c r="B44" s="14" t="s">
        <v>33</v>
      </c>
      <c r="C44" s="25">
        <v>523</v>
      </c>
      <c r="D44" s="25">
        <v>523</v>
      </c>
      <c r="E44" s="25" t="s">
        <v>145</v>
      </c>
      <c r="F44" s="25">
        <v>194</v>
      </c>
      <c r="G44" s="25">
        <v>194</v>
      </c>
      <c r="H44" s="25" t="s">
        <v>145</v>
      </c>
      <c r="I44" s="25">
        <v>52</v>
      </c>
      <c r="J44" s="25">
        <v>52</v>
      </c>
      <c r="K44" s="25" t="s">
        <v>145</v>
      </c>
    </row>
    <row r="45" spans="2:11" x14ac:dyDescent="0.2">
      <c r="B45" s="14" t="s">
        <v>229</v>
      </c>
      <c r="C45" s="25" t="s">
        <v>145</v>
      </c>
      <c r="D45" s="25" t="s">
        <v>145</v>
      </c>
      <c r="E45" s="25" t="s">
        <v>145</v>
      </c>
      <c r="F45" s="25" t="s">
        <v>145</v>
      </c>
      <c r="G45" s="25" t="s">
        <v>145</v>
      </c>
      <c r="H45" s="25" t="s">
        <v>145</v>
      </c>
      <c r="I45" s="25" t="s">
        <v>145</v>
      </c>
      <c r="J45" s="25" t="s">
        <v>145</v>
      </c>
      <c r="K45" s="25" t="s">
        <v>145</v>
      </c>
    </row>
    <row r="46" spans="2:11" x14ac:dyDescent="0.2">
      <c r="B46" s="14" t="s">
        <v>34</v>
      </c>
      <c r="C46" s="25">
        <v>309</v>
      </c>
      <c r="D46" s="25">
        <v>309</v>
      </c>
      <c r="E46" s="25" t="s">
        <v>145</v>
      </c>
      <c r="F46" s="25">
        <v>121</v>
      </c>
      <c r="G46" s="25">
        <v>121</v>
      </c>
      <c r="H46" s="25" t="s">
        <v>145</v>
      </c>
      <c r="I46" s="25">
        <v>50</v>
      </c>
      <c r="J46" s="25">
        <v>50</v>
      </c>
      <c r="K46" s="25" t="s">
        <v>145</v>
      </c>
    </row>
    <row r="47" spans="2:11" x14ac:dyDescent="0.2">
      <c r="B47" s="14" t="s">
        <v>35</v>
      </c>
      <c r="C47" s="25">
        <v>331</v>
      </c>
      <c r="D47" s="25">
        <v>331</v>
      </c>
      <c r="E47" s="25" t="s">
        <v>145</v>
      </c>
      <c r="F47" s="25">
        <v>101</v>
      </c>
      <c r="G47" s="25">
        <v>101</v>
      </c>
      <c r="H47" s="25" t="s">
        <v>145</v>
      </c>
      <c r="I47" s="25">
        <v>153</v>
      </c>
      <c r="J47" s="25">
        <v>153</v>
      </c>
      <c r="K47" s="25" t="s">
        <v>145</v>
      </c>
    </row>
    <row r="48" spans="2:11" x14ac:dyDescent="0.2">
      <c r="B48" s="14" t="s">
        <v>36</v>
      </c>
      <c r="C48" s="25">
        <v>64</v>
      </c>
      <c r="D48" s="25">
        <v>64</v>
      </c>
      <c r="E48" s="25" t="s">
        <v>145</v>
      </c>
      <c r="F48" s="25">
        <v>26</v>
      </c>
      <c r="G48" s="25">
        <v>26</v>
      </c>
      <c r="H48" s="25" t="s">
        <v>145</v>
      </c>
      <c r="I48" s="25">
        <v>2</v>
      </c>
      <c r="J48" s="25">
        <v>2</v>
      </c>
      <c r="K48" s="25" t="s">
        <v>145</v>
      </c>
    </row>
    <row r="49" spans="2:11" x14ac:dyDescent="0.2">
      <c r="B49" s="14" t="s">
        <v>37</v>
      </c>
      <c r="C49" s="25">
        <v>202</v>
      </c>
      <c r="D49" s="25">
        <v>202</v>
      </c>
      <c r="E49" s="25" t="s">
        <v>145</v>
      </c>
      <c r="F49" s="25">
        <v>51</v>
      </c>
      <c r="G49" s="25">
        <v>51</v>
      </c>
      <c r="H49" s="25" t="s">
        <v>145</v>
      </c>
      <c r="I49" s="25" t="s">
        <v>145</v>
      </c>
      <c r="J49" s="25" t="s">
        <v>145</v>
      </c>
      <c r="K49" s="25" t="s">
        <v>145</v>
      </c>
    </row>
    <row r="50" spans="2:11" x14ac:dyDescent="0.2">
      <c r="B50" s="14" t="s">
        <v>38</v>
      </c>
      <c r="C50" s="25">
        <v>720</v>
      </c>
      <c r="D50" s="25">
        <v>720</v>
      </c>
      <c r="E50" s="25" t="s">
        <v>145</v>
      </c>
      <c r="F50" s="25">
        <v>244</v>
      </c>
      <c r="G50" s="25">
        <v>244</v>
      </c>
      <c r="H50" s="25" t="s">
        <v>145</v>
      </c>
      <c r="I50" s="25">
        <v>98</v>
      </c>
      <c r="J50" s="25">
        <v>98</v>
      </c>
      <c r="K50" s="25" t="s">
        <v>145</v>
      </c>
    </row>
    <row r="51" spans="2:11" x14ac:dyDescent="0.2">
      <c r="B51" s="14" t="s">
        <v>242</v>
      </c>
      <c r="C51" s="25" t="s">
        <v>145</v>
      </c>
      <c r="D51" s="25" t="s">
        <v>145</v>
      </c>
      <c r="E51" s="25" t="s">
        <v>145</v>
      </c>
      <c r="F51" s="25" t="s">
        <v>145</v>
      </c>
      <c r="G51" s="25" t="s">
        <v>145</v>
      </c>
      <c r="H51" s="25" t="s">
        <v>145</v>
      </c>
      <c r="I51" s="25" t="s">
        <v>145</v>
      </c>
      <c r="J51" s="25" t="s">
        <v>145</v>
      </c>
      <c r="K51" s="25" t="s">
        <v>145</v>
      </c>
    </row>
    <row r="52" spans="2:11" x14ac:dyDescent="0.2">
      <c r="B52" s="14" t="s">
        <v>169</v>
      </c>
      <c r="C52" s="25">
        <v>1978</v>
      </c>
      <c r="D52" s="25">
        <v>1978</v>
      </c>
      <c r="E52" s="25" t="s">
        <v>145</v>
      </c>
      <c r="F52" s="25" t="s">
        <v>145</v>
      </c>
      <c r="G52" s="25" t="s">
        <v>145</v>
      </c>
      <c r="H52" s="25" t="s">
        <v>145</v>
      </c>
      <c r="I52" s="25">
        <v>232</v>
      </c>
      <c r="J52" s="25">
        <v>232</v>
      </c>
      <c r="K52" s="25" t="s">
        <v>145</v>
      </c>
    </row>
    <row r="53" spans="2:11" x14ac:dyDescent="0.2">
      <c r="B53" s="14" t="s">
        <v>39</v>
      </c>
      <c r="C53" s="25">
        <v>996</v>
      </c>
      <c r="D53" s="25">
        <v>996</v>
      </c>
      <c r="E53" s="25" t="s">
        <v>145</v>
      </c>
      <c r="F53" s="25">
        <v>497</v>
      </c>
      <c r="G53" s="25">
        <v>497</v>
      </c>
      <c r="H53" s="25" t="s">
        <v>145</v>
      </c>
      <c r="I53" s="25">
        <v>202</v>
      </c>
      <c r="J53" s="25">
        <v>202</v>
      </c>
      <c r="K53" s="25" t="s">
        <v>145</v>
      </c>
    </row>
    <row r="54" spans="2:11" x14ac:dyDescent="0.2">
      <c r="B54" s="14" t="s">
        <v>231</v>
      </c>
      <c r="C54" s="25" t="s">
        <v>145</v>
      </c>
      <c r="D54" s="25" t="s">
        <v>145</v>
      </c>
      <c r="E54" s="25" t="s">
        <v>145</v>
      </c>
      <c r="F54" s="25" t="s">
        <v>145</v>
      </c>
      <c r="G54" s="25" t="s">
        <v>145</v>
      </c>
      <c r="H54" s="25" t="s">
        <v>145</v>
      </c>
      <c r="I54" s="25" t="s">
        <v>145</v>
      </c>
      <c r="J54" s="25" t="s">
        <v>145</v>
      </c>
      <c r="K54" s="25" t="s">
        <v>145</v>
      </c>
    </row>
    <row r="55" spans="2:11" x14ac:dyDescent="0.2">
      <c r="B55" s="14" t="s">
        <v>232</v>
      </c>
      <c r="C55" s="25" t="s">
        <v>145</v>
      </c>
      <c r="D55" s="25" t="s">
        <v>145</v>
      </c>
      <c r="E55" s="25" t="s">
        <v>145</v>
      </c>
      <c r="F55" s="25" t="s">
        <v>145</v>
      </c>
      <c r="G55" s="25" t="s">
        <v>145</v>
      </c>
      <c r="H55" s="25" t="s">
        <v>145</v>
      </c>
      <c r="I55" s="25" t="s">
        <v>145</v>
      </c>
      <c r="J55" s="25" t="s">
        <v>145</v>
      </c>
      <c r="K55" s="25" t="s">
        <v>145</v>
      </c>
    </row>
    <row r="56" spans="2:11" x14ac:dyDescent="0.2">
      <c r="B56" s="14" t="s">
        <v>40</v>
      </c>
      <c r="C56" s="25">
        <v>4033</v>
      </c>
      <c r="D56" s="25">
        <v>4033</v>
      </c>
      <c r="E56" s="25" t="s">
        <v>145</v>
      </c>
      <c r="F56" s="25">
        <v>978</v>
      </c>
      <c r="G56" s="25">
        <v>978</v>
      </c>
      <c r="H56" s="25" t="s">
        <v>145</v>
      </c>
      <c r="I56" s="25">
        <v>419</v>
      </c>
      <c r="J56" s="25">
        <v>419</v>
      </c>
      <c r="K56" s="25" t="s">
        <v>145</v>
      </c>
    </row>
    <row r="57" spans="2:11" s="23" customFormat="1" x14ac:dyDescent="0.2">
      <c r="B57" s="7" t="s">
        <v>148</v>
      </c>
      <c r="C57" s="26">
        <v>2736</v>
      </c>
      <c r="D57" s="26">
        <v>2605</v>
      </c>
      <c r="E57" s="26">
        <v>131</v>
      </c>
      <c r="F57" s="26">
        <v>1033</v>
      </c>
      <c r="G57" s="26">
        <v>940</v>
      </c>
      <c r="H57" s="26">
        <v>93</v>
      </c>
      <c r="I57" s="26">
        <v>417</v>
      </c>
      <c r="J57" s="26">
        <v>412</v>
      </c>
      <c r="K57" s="26">
        <v>5</v>
      </c>
    </row>
    <row r="58" spans="2:11" x14ac:dyDescent="0.2">
      <c r="B58" s="14" t="s">
        <v>250</v>
      </c>
      <c r="C58" s="25">
        <v>136</v>
      </c>
      <c r="D58" s="25">
        <v>136</v>
      </c>
      <c r="E58" s="25" t="s">
        <v>145</v>
      </c>
      <c r="F58" s="25">
        <v>42</v>
      </c>
      <c r="G58" s="25">
        <v>42</v>
      </c>
      <c r="H58" s="25" t="s">
        <v>145</v>
      </c>
      <c r="I58" s="25">
        <v>23</v>
      </c>
      <c r="J58" s="25">
        <v>23</v>
      </c>
      <c r="K58" s="25" t="s">
        <v>145</v>
      </c>
    </row>
    <row r="59" spans="2:11" x14ac:dyDescent="0.2">
      <c r="B59" s="14" t="s">
        <v>233</v>
      </c>
      <c r="C59" s="25" t="s">
        <v>145</v>
      </c>
      <c r="D59" s="25" t="s">
        <v>145</v>
      </c>
      <c r="E59" s="25" t="s">
        <v>145</v>
      </c>
      <c r="F59" s="25" t="s">
        <v>145</v>
      </c>
      <c r="G59" s="25" t="s">
        <v>145</v>
      </c>
      <c r="H59" s="25" t="s">
        <v>145</v>
      </c>
      <c r="I59" s="25" t="s">
        <v>145</v>
      </c>
      <c r="J59" s="25" t="s">
        <v>145</v>
      </c>
      <c r="K59" s="25" t="s">
        <v>145</v>
      </c>
    </row>
    <row r="60" spans="2:11" x14ac:dyDescent="0.2">
      <c r="B60" s="14" t="s">
        <v>42</v>
      </c>
      <c r="C60" s="25">
        <v>469</v>
      </c>
      <c r="D60" s="25">
        <v>469</v>
      </c>
      <c r="E60" s="25" t="s">
        <v>145</v>
      </c>
      <c r="F60" s="25">
        <v>105</v>
      </c>
      <c r="G60" s="25">
        <v>105</v>
      </c>
      <c r="H60" s="25" t="s">
        <v>145</v>
      </c>
      <c r="I60" s="25">
        <v>38</v>
      </c>
      <c r="J60" s="25">
        <v>38</v>
      </c>
      <c r="K60" s="25" t="s">
        <v>145</v>
      </c>
    </row>
    <row r="61" spans="2:11" x14ac:dyDescent="0.2">
      <c r="B61" s="14" t="s">
        <v>234</v>
      </c>
      <c r="C61" s="25" t="s">
        <v>145</v>
      </c>
      <c r="D61" s="25" t="s">
        <v>145</v>
      </c>
      <c r="E61" s="25" t="s">
        <v>145</v>
      </c>
      <c r="F61" s="25" t="s">
        <v>145</v>
      </c>
      <c r="G61" s="25" t="s">
        <v>145</v>
      </c>
      <c r="H61" s="25" t="s">
        <v>145</v>
      </c>
      <c r="I61" s="25" t="s">
        <v>145</v>
      </c>
      <c r="J61" s="25" t="s">
        <v>145</v>
      </c>
      <c r="K61" s="25" t="s">
        <v>145</v>
      </c>
    </row>
    <row r="62" spans="2:11" x14ac:dyDescent="0.2">
      <c r="B62" s="14" t="s">
        <v>43</v>
      </c>
      <c r="C62" s="25">
        <v>141</v>
      </c>
      <c r="D62" s="25">
        <v>141</v>
      </c>
      <c r="E62" s="25" t="s">
        <v>145</v>
      </c>
      <c r="F62" s="25">
        <v>75</v>
      </c>
      <c r="G62" s="25">
        <v>75</v>
      </c>
      <c r="H62" s="25" t="s">
        <v>145</v>
      </c>
      <c r="I62" s="25">
        <v>2</v>
      </c>
      <c r="J62" s="25">
        <v>2</v>
      </c>
      <c r="K62" s="25" t="s">
        <v>145</v>
      </c>
    </row>
    <row r="63" spans="2:11" x14ac:dyDescent="0.2">
      <c r="B63" s="14" t="s">
        <v>44</v>
      </c>
      <c r="C63" s="25">
        <v>625</v>
      </c>
      <c r="D63" s="25">
        <v>494</v>
      </c>
      <c r="E63" s="25">
        <v>131</v>
      </c>
      <c r="F63" s="25">
        <v>350</v>
      </c>
      <c r="G63" s="25">
        <v>257</v>
      </c>
      <c r="H63" s="25">
        <v>93</v>
      </c>
      <c r="I63" s="25">
        <v>68</v>
      </c>
      <c r="J63" s="25">
        <v>63</v>
      </c>
      <c r="K63" s="25">
        <v>5</v>
      </c>
    </row>
    <row r="64" spans="2:11" x14ac:dyDescent="0.2">
      <c r="B64" s="14" t="s">
        <v>235</v>
      </c>
      <c r="C64" s="25" t="s">
        <v>145</v>
      </c>
      <c r="D64" s="25" t="s">
        <v>145</v>
      </c>
      <c r="E64" s="25" t="s">
        <v>145</v>
      </c>
      <c r="F64" s="25" t="s">
        <v>145</v>
      </c>
      <c r="G64" s="25" t="s">
        <v>145</v>
      </c>
      <c r="H64" s="25" t="s">
        <v>145</v>
      </c>
      <c r="I64" s="25" t="s">
        <v>145</v>
      </c>
      <c r="J64" s="25" t="s">
        <v>145</v>
      </c>
      <c r="K64" s="25" t="s">
        <v>145</v>
      </c>
    </row>
    <row r="65" spans="2:11" x14ac:dyDescent="0.2">
      <c r="B65" s="14" t="s">
        <v>45</v>
      </c>
      <c r="C65" s="25">
        <v>266</v>
      </c>
      <c r="D65" s="25">
        <v>266</v>
      </c>
      <c r="E65" s="25" t="s">
        <v>145</v>
      </c>
      <c r="F65" s="25">
        <v>117</v>
      </c>
      <c r="G65" s="25">
        <v>117</v>
      </c>
      <c r="H65" s="25" t="s">
        <v>145</v>
      </c>
      <c r="I65" s="25">
        <v>5</v>
      </c>
      <c r="J65" s="25">
        <v>5</v>
      </c>
      <c r="K65" s="25" t="s">
        <v>145</v>
      </c>
    </row>
    <row r="66" spans="2:11" x14ac:dyDescent="0.2">
      <c r="B66" s="14" t="s">
        <v>47</v>
      </c>
      <c r="C66" s="25">
        <v>476</v>
      </c>
      <c r="D66" s="25">
        <v>476</v>
      </c>
      <c r="E66" s="25" t="s">
        <v>145</v>
      </c>
      <c r="F66" s="25">
        <v>34</v>
      </c>
      <c r="G66" s="25">
        <v>34</v>
      </c>
      <c r="H66" s="25" t="s">
        <v>145</v>
      </c>
      <c r="I66" s="25">
        <v>32</v>
      </c>
      <c r="J66" s="25">
        <v>32</v>
      </c>
      <c r="K66" s="25" t="s">
        <v>145</v>
      </c>
    </row>
    <row r="67" spans="2:11" x14ac:dyDescent="0.2">
      <c r="B67" s="14" t="s">
        <v>46</v>
      </c>
      <c r="C67" s="25">
        <v>350</v>
      </c>
      <c r="D67" s="25">
        <v>350</v>
      </c>
      <c r="E67" s="25" t="s">
        <v>145</v>
      </c>
      <c r="F67" s="25">
        <v>259</v>
      </c>
      <c r="G67" s="25">
        <v>259</v>
      </c>
      <c r="H67" s="25" t="s">
        <v>145</v>
      </c>
      <c r="I67" s="25">
        <v>213</v>
      </c>
      <c r="J67" s="25">
        <v>213</v>
      </c>
      <c r="K67" s="25" t="s">
        <v>145</v>
      </c>
    </row>
    <row r="68" spans="2:11" x14ac:dyDescent="0.2">
      <c r="B68" s="14" t="s">
        <v>236</v>
      </c>
      <c r="C68" s="25" t="s">
        <v>145</v>
      </c>
      <c r="D68" s="25" t="s">
        <v>145</v>
      </c>
      <c r="E68" s="25" t="s">
        <v>145</v>
      </c>
      <c r="F68" s="25" t="s">
        <v>145</v>
      </c>
      <c r="G68" s="25" t="s">
        <v>145</v>
      </c>
      <c r="H68" s="25" t="s">
        <v>145</v>
      </c>
      <c r="I68" s="25" t="s">
        <v>145</v>
      </c>
      <c r="J68" s="25" t="s">
        <v>145</v>
      </c>
      <c r="K68" s="25" t="s">
        <v>145</v>
      </c>
    </row>
    <row r="69" spans="2:11" x14ac:dyDescent="0.2">
      <c r="B69" s="15" t="s">
        <v>48</v>
      </c>
      <c r="C69" s="27">
        <v>273</v>
      </c>
      <c r="D69" s="27">
        <v>273</v>
      </c>
      <c r="E69" s="27" t="s">
        <v>145</v>
      </c>
      <c r="F69" s="27">
        <v>51</v>
      </c>
      <c r="G69" s="27">
        <v>51</v>
      </c>
      <c r="H69" s="27" t="s">
        <v>145</v>
      </c>
      <c r="I69" s="27">
        <v>36</v>
      </c>
      <c r="J69" s="27">
        <v>36</v>
      </c>
      <c r="K69" s="27" t="s">
        <v>145</v>
      </c>
    </row>
    <row r="70" spans="2:11" x14ac:dyDescent="0.2">
      <c r="B70" s="64"/>
      <c r="C70" s="222"/>
      <c r="D70" s="222"/>
      <c r="E70" s="222"/>
      <c r="F70" s="222"/>
      <c r="G70" s="222"/>
      <c r="H70" s="222"/>
      <c r="I70" s="222"/>
      <c r="J70" s="222"/>
      <c r="K70" s="222"/>
    </row>
    <row r="71" spans="2:11" x14ac:dyDescent="0.2">
      <c r="B71" s="223" t="s">
        <v>138</v>
      </c>
      <c r="C71" s="222"/>
      <c r="D71" s="222"/>
      <c r="E71" s="222"/>
      <c r="F71" s="222"/>
      <c r="G71" s="222"/>
      <c r="H71" s="222"/>
      <c r="I71" s="222"/>
      <c r="J71" s="222"/>
      <c r="K71" s="222"/>
    </row>
    <row r="72" spans="2:11" x14ac:dyDescent="0.2">
      <c r="B72" s="21" t="s">
        <v>244</v>
      </c>
      <c r="C72" s="222"/>
      <c r="D72" s="222"/>
      <c r="E72" s="222"/>
      <c r="F72" s="222"/>
      <c r="G72" s="222"/>
      <c r="H72" s="222"/>
      <c r="I72" s="222"/>
      <c r="J72" s="222"/>
      <c r="K72" s="222"/>
    </row>
    <row r="73" spans="2:11" x14ac:dyDescent="0.2">
      <c r="B73" s="213" t="s">
        <v>251</v>
      </c>
      <c r="C73" s="222"/>
      <c r="D73" s="222"/>
      <c r="E73" s="222"/>
      <c r="F73" s="222"/>
      <c r="G73" s="222"/>
      <c r="H73" s="222"/>
      <c r="I73" s="222"/>
      <c r="J73" s="222"/>
      <c r="K73" s="222"/>
    </row>
    <row r="74" spans="2:11" x14ac:dyDescent="0.2">
      <c r="B74" s="213"/>
      <c r="C74" s="222"/>
      <c r="D74" s="222"/>
      <c r="E74" s="222"/>
      <c r="F74" s="222"/>
      <c r="G74" s="222"/>
      <c r="H74" s="222"/>
      <c r="I74" s="222"/>
      <c r="J74" s="222"/>
      <c r="K74" s="222"/>
    </row>
    <row r="75" spans="2:11" x14ac:dyDescent="0.2">
      <c r="B75" s="213"/>
      <c r="C75" s="222"/>
      <c r="D75" s="222"/>
      <c r="E75" s="222"/>
      <c r="F75" s="222"/>
      <c r="G75" s="222"/>
      <c r="H75" s="222"/>
      <c r="I75" s="222"/>
      <c r="J75" s="222"/>
      <c r="K75" s="222"/>
    </row>
    <row r="76" spans="2:11" x14ac:dyDescent="0.2">
      <c r="B76" s="175" t="s">
        <v>168</v>
      </c>
      <c r="D76" s="1"/>
      <c r="E76" s="1"/>
      <c r="G76" s="1"/>
      <c r="H76" s="1"/>
      <c r="J76" s="1"/>
      <c r="K76" s="1"/>
    </row>
  </sheetData>
  <mergeCells count="4">
    <mergeCell ref="B4:B5"/>
    <mergeCell ref="C4:E4"/>
    <mergeCell ref="F4:H4"/>
    <mergeCell ref="I4:K4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"/>
  <sheetViews>
    <sheetView showGridLines="0" workbookViewId="0">
      <selection activeCell="A8" sqref="A8"/>
    </sheetView>
  </sheetViews>
  <sheetFormatPr baseColWidth="10" defaultRowHeight="12.75" x14ac:dyDescent="0.2"/>
  <cols>
    <col min="1" max="1" width="11.42578125" customWidth="1"/>
    <col min="2" max="2" width="31.28515625" customWidth="1"/>
    <col min="3" max="3" width="15.42578125" bestFit="1" customWidth="1"/>
    <col min="4" max="4" width="23" bestFit="1" customWidth="1"/>
    <col min="5" max="5" width="17.140625" bestFit="1" customWidth="1"/>
  </cols>
  <sheetData>
    <row r="2" spans="2:11" s="77" customFormat="1" x14ac:dyDescent="0.2"/>
    <row r="3" spans="2:11" s="77" customFormat="1" ht="15" x14ac:dyDescent="0.25">
      <c r="B3" s="148" t="s">
        <v>214</v>
      </c>
    </row>
    <row r="4" spans="2:11" s="77" customFormat="1" x14ac:dyDescent="0.2"/>
    <row r="5" spans="2:11" s="77" customFormat="1" x14ac:dyDescent="0.2">
      <c r="B5" s="242" t="s">
        <v>212</v>
      </c>
      <c r="C5" s="243" t="s">
        <v>131</v>
      </c>
      <c r="D5" s="243"/>
      <c r="E5" s="243"/>
      <c r="F5" s="243" t="s">
        <v>150</v>
      </c>
      <c r="G5" s="243"/>
      <c r="H5" s="243"/>
      <c r="I5" s="243" t="s">
        <v>152</v>
      </c>
      <c r="J5" s="243"/>
      <c r="K5" s="243"/>
    </row>
    <row r="6" spans="2:11" s="77" customFormat="1" x14ac:dyDescent="0.2">
      <c r="B6" s="242"/>
      <c r="C6" s="174" t="s">
        <v>157</v>
      </c>
      <c r="D6" s="174" t="s">
        <v>126</v>
      </c>
      <c r="E6" s="174" t="s">
        <v>125</v>
      </c>
      <c r="F6" s="174" t="s">
        <v>157</v>
      </c>
      <c r="G6" s="174" t="s">
        <v>126</v>
      </c>
      <c r="H6" s="174" t="s">
        <v>125</v>
      </c>
      <c r="I6" s="174" t="s">
        <v>157</v>
      </c>
      <c r="J6" s="174" t="s">
        <v>126</v>
      </c>
      <c r="K6" s="174" t="s">
        <v>125</v>
      </c>
    </row>
    <row r="7" spans="2:11" s="77" customFormat="1" ht="3" customHeight="1" x14ac:dyDescent="0.2">
      <c r="B7" s="176"/>
      <c r="C7" s="100"/>
      <c r="D7" s="100"/>
      <c r="E7" s="100"/>
      <c r="F7" s="100"/>
      <c r="G7" s="100"/>
      <c r="H7" s="100"/>
      <c r="I7" s="100"/>
      <c r="J7" s="100"/>
      <c r="K7" s="100"/>
    </row>
    <row r="8" spans="2:11" s="77" customFormat="1" ht="14.25" customHeight="1" x14ac:dyDescent="0.2">
      <c r="B8" s="177" t="s">
        <v>213</v>
      </c>
      <c r="C8" s="41">
        <v>59</v>
      </c>
      <c r="D8" s="41">
        <v>59</v>
      </c>
      <c r="E8" s="51" t="s">
        <v>145</v>
      </c>
      <c r="F8" s="178">
        <v>24</v>
      </c>
      <c r="G8" s="178">
        <v>24</v>
      </c>
      <c r="H8" s="179" t="s">
        <v>145</v>
      </c>
      <c r="I8" s="178">
        <v>35</v>
      </c>
      <c r="J8" s="178">
        <v>35</v>
      </c>
      <c r="K8" s="179" t="s">
        <v>145</v>
      </c>
    </row>
    <row r="9" spans="2:11" s="77" customFormat="1" ht="3" customHeight="1" x14ac:dyDescent="0.2">
      <c r="B9" s="100"/>
      <c r="C9" s="133"/>
      <c r="D9" s="133"/>
      <c r="E9" s="133"/>
      <c r="F9" s="133"/>
      <c r="G9" s="133"/>
      <c r="H9" s="133"/>
      <c r="I9" s="133"/>
      <c r="J9" s="133"/>
      <c r="K9" s="133"/>
    </row>
    <row r="10" spans="2:11" s="77" customFormat="1" ht="14.25" customHeight="1" x14ac:dyDescent="0.2">
      <c r="B10" s="180" t="s">
        <v>52</v>
      </c>
      <c r="C10" s="94">
        <v>59</v>
      </c>
      <c r="D10" s="181">
        <v>59</v>
      </c>
      <c r="E10" s="182" t="s">
        <v>145</v>
      </c>
      <c r="F10" s="94">
        <v>24</v>
      </c>
      <c r="G10" s="181">
        <v>24</v>
      </c>
      <c r="H10" s="182" t="s">
        <v>145</v>
      </c>
      <c r="I10" s="94">
        <v>35</v>
      </c>
      <c r="J10" s="181">
        <v>35</v>
      </c>
      <c r="K10" s="182" t="s">
        <v>145</v>
      </c>
    </row>
    <row r="11" spans="2:11" s="77" customFormat="1" x14ac:dyDescent="0.2">
      <c r="B11" s="175" t="s">
        <v>168</v>
      </c>
      <c r="C11" s="183"/>
      <c r="D11" s="184"/>
      <c r="E11" s="185"/>
      <c r="F11" s="186"/>
      <c r="G11" s="185"/>
      <c r="H11" s="185"/>
      <c r="I11" s="186"/>
      <c r="J11" s="185"/>
      <c r="K11" s="185"/>
    </row>
    <row r="12" spans="2:11" s="77" customFormat="1" x14ac:dyDescent="0.2">
      <c r="B12" s="187"/>
      <c r="C12" s="188"/>
      <c r="D12" s="189"/>
      <c r="E12" s="190"/>
      <c r="F12" s="191"/>
      <c r="G12" s="190"/>
      <c r="H12" s="190"/>
      <c r="I12" s="191"/>
      <c r="J12" s="190"/>
      <c r="K12" s="190"/>
    </row>
  </sheetData>
  <mergeCells count="4">
    <mergeCell ref="B5:B6"/>
    <mergeCell ref="C5:E5"/>
    <mergeCell ref="F5:H5"/>
    <mergeCell ref="I5:K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B2:K10"/>
  <sheetViews>
    <sheetView showGridLines="0" workbookViewId="0">
      <selection activeCell="F33" sqref="F33"/>
    </sheetView>
  </sheetViews>
  <sheetFormatPr baseColWidth="10" defaultRowHeight="12.75" x14ac:dyDescent="0.2"/>
  <cols>
    <col min="1" max="1" width="11.42578125" customWidth="1"/>
    <col min="2" max="2" width="46.28515625" customWidth="1"/>
    <col min="3" max="3" width="15.42578125" bestFit="1" customWidth="1"/>
    <col min="4" max="4" width="23" bestFit="1" customWidth="1"/>
    <col min="5" max="5" width="17.140625" bestFit="1" customWidth="1"/>
    <col min="6" max="6" width="15.42578125" bestFit="1" customWidth="1"/>
    <col min="7" max="7" width="23" bestFit="1" customWidth="1"/>
    <col min="8" max="8" width="17.140625" bestFit="1" customWidth="1"/>
  </cols>
  <sheetData>
    <row r="2" spans="2:11" s="77" customFormat="1" ht="15" x14ac:dyDescent="0.25">
      <c r="B2" s="148" t="s">
        <v>216</v>
      </c>
    </row>
    <row r="3" spans="2:11" s="77" customFormat="1" x14ac:dyDescent="0.2"/>
    <row r="4" spans="2:11" s="77" customFormat="1" x14ac:dyDescent="0.2">
      <c r="B4" s="242" t="s">
        <v>212</v>
      </c>
      <c r="C4" s="243" t="s">
        <v>131</v>
      </c>
      <c r="D4" s="243"/>
      <c r="E4" s="243"/>
      <c r="F4" s="243" t="s">
        <v>150</v>
      </c>
      <c r="G4" s="243"/>
      <c r="H4" s="243"/>
      <c r="I4" s="243" t="s">
        <v>152</v>
      </c>
      <c r="J4" s="243"/>
      <c r="K4" s="243"/>
    </row>
    <row r="5" spans="2:11" s="77" customFormat="1" x14ac:dyDescent="0.2">
      <c r="B5" s="242"/>
      <c r="C5" s="174" t="s">
        <v>157</v>
      </c>
      <c r="D5" s="174" t="s">
        <v>126</v>
      </c>
      <c r="E5" s="174" t="s">
        <v>125</v>
      </c>
      <c r="F5" s="174" t="s">
        <v>157</v>
      </c>
      <c r="G5" s="174" t="s">
        <v>126</v>
      </c>
      <c r="H5" s="174" t="s">
        <v>125</v>
      </c>
      <c r="I5" s="174" t="s">
        <v>157</v>
      </c>
      <c r="J5" s="174" t="s">
        <v>126</v>
      </c>
      <c r="K5" s="174" t="s">
        <v>125</v>
      </c>
    </row>
    <row r="6" spans="2:11" s="77" customFormat="1" ht="3" customHeight="1" x14ac:dyDescent="0.2">
      <c r="B6" s="176"/>
      <c r="C6" s="100"/>
      <c r="D6" s="100"/>
      <c r="E6" s="100"/>
      <c r="F6" s="100"/>
      <c r="G6" s="100"/>
      <c r="H6" s="100"/>
      <c r="I6" s="100"/>
      <c r="J6" s="100"/>
      <c r="K6" s="100"/>
    </row>
    <row r="7" spans="2:11" s="77" customFormat="1" ht="14.25" customHeight="1" x14ac:dyDescent="0.2">
      <c r="B7" s="177" t="s">
        <v>215</v>
      </c>
      <c r="C7" s="41">
        <v>6860</v>
      </c>
      <c r="D7" s="41">
        <v>1886</v>
      </c>
      <c r="E7" s="41">
        <v>4974</v>
      </c>
      <c r="F7" s="41">
        <v>1850</v>
      </c>
      <c r="G7" s="178">
        <v>514</v>
      </c>
      <c r="H7" s="41">
        <v>1336</v>
      </c>
      <c r="I7" s="41">
        <v>1501</v>
      </c>
      <c r="J7" s="178">
        <v>167</v>
      </c>
      <c r="K7" s="41">
        <v>1334</v>
      </c>
    </row>
    <row r="8" spans="2:11" s="77" customFormat="1" ht="3" customHeight="1" x14ac:dyDescent="0.2">
      <c r="B8" s="100"/>
      <c r="C8" s="133"/>
      <c r="D8" s="133"/>
      <c r="E8" s="133"/>
      <c r="F8" s="133"/>
      <c r="G8" s="133"/>
      <c r="H8" s="133">
        <v>1336</v>
      </c>
      <c r="I8" s="133"/>
      <c r="J8" s="133"/>
      <c r="K8" s="133"/>
    </row>
    <row r="9" spans="2:11" s="77" customFormat="1" ht="14.25" customHeight="1" x14ac:dyDescent="0.2">
      <c r="B9" s="180" t="s">
        <v>50</v>
      </c>
      <c r="C9" s="44">
        <v>6860</v>
      </c>
      <c r="D9" s="44">
        <v>1886</v>
      </c>
      <c r="E9" s="45">
        <v>4974</v>
      </c>
      <c r="F9" s="44">
        <v>1850</v>
      </c>
      <c r="G9" s="45">
        <v>514</v>
      </c>
      <c r="H9" s="44">
        <v>1336</v>
      </c>
      <c r="I9" s="44">
        <v>1501</v>
      </c>
      <c r="J9" s="44">
        <v>167</v>
      </c>
      <c r="K9" s="192">
        <v>1334</v>
      </c>
    </row>
    <row r="10" spans="2:11" s="77" customFormat="1" x14ac:dyDescent="0.2">
      <c r="B10" s="175" t="s">
        <v>168</v>
      </c>
    </row>
  </sheetData>
  <mergeCells count="4">
    <mergeCell ref="B4:B5"/>
    <mergeCell ref="C4:E4"/>
    <mergeCell ref="F4:H4"/>
    <mergeCell ref="I4:K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C1:G106"/>
  <sheetViews>
    <sheetView showGridLines="0" workbookViewId="0">
      <pane xSplit="2" ySplit="8" topLeftCell="C63" activePane="bottomRight" state="frozen"/>
      <selection pane="topRight" activeCell="C1" sqref="C1"/>
      <selection pane="bottomLeft" activeCell="A9" sqref="A9"/>
      <selection pane="bottomRight" activeCell="C81" sqref="C81"/>
    </sheetView>
  </sheetViews>
  <sheetFormatPr baseColWidth="10" defaultRowHeight="12.75" x14ac:dyDescent="0.2"/>
  <cols>
    <col min="1" max="1" width="9.28515625" customWidth="1"/>
    <col min="2" max="2" width="6.28515625" customWidth="1"/>
    <col min="3" max="3" width="40.28515625" customWidth="1"/>
    <col min="4" max="4" width="20.140625" customWidth="1"/>
    <col min="5" max="5" width="16.85546875" customWidth="1"/>
    <col min="6" max="6" width="16.5703125" customWidth="1"/>
    <col min="7" max="7" width="21.28515625" customWidth="1"/>
  </cols>
  <sheetData>
    <row r="1" spans="3:7" ht="15" x14ac:dyDescent="0.25">
      <c r="C1" s="228" t="s">
        <v>149</v>
      </c>
      <c r="D1" s="228"/>
      <c r="E1" s="228"/>
      <c r="F1" s="228"/>
      <c r="G1" s="228"/>
    </row>
    <row r="5" spans="3:7" x14ac:dyDescent="0.2">
      <c r="C5" s="229" t="s">
        <v>130</v>
      </c>
      <c r="D5" s="224" t="s">
        <v>150</v>
      </c>
      <c r="E5" s="225"/>
      <c r="F5" s="225"/>
      <c r="G5" s="226"/>
    </row>
    <row r="6" spans="3:7" x14ac:dyDescent="0.2">
      <c r="C6" s="230"/>
      <c r="D6" s="3">
        <v>2013</v>
      </c>
      <c r="E6" s="3">
        <v>2014</v>
      </c>
      <c r="F6" s="3">
        <v>2015</v>
      </c>
      <c r="G6" s="3">
        <v>2016</v>
      </c>
    </row>
    <row r="7" spans="3:7" x14ac:dyDescent="0.2">
      <c r="C7" s="7" t="s">
        <v>127</v>
      </c>
      <c r="D7" s="11">
        <v>9735</v>
      </c>
      <c r="E7" s="11">
        <v>8887</v>
      </c>
      <c r="F7" s="11">
        <v>9046</v>
      </c>
      <c r="G7" s="11">
        <v>10209</v>
      </c>
    </row>
    <row r="8" spans="3:7" x14ac:dyDescent="0.2">
      <c r="C8" s="9" t="s">
        <v>128</v>
      </c>
      <c r="D8" s="11">
        <v>8942</v>
      </c>
      <c r="E8" s="11">
        <v>7883</v>
      </c>
      <c r="F8" s="11">
        <v>8316</v>
      </c>
      <c r="G8" s="11">
        <v>9176</v>
      </c>
    </row>
    <row r="9" spans="3:7" x14ac:dyDescent="0.2">
      <c r="C9" s="32" t="s">
        <v>3</v>
      </c>
      <c r="D9" s="24">
        <v>168</v>
      </c>
      <c r="E9" s="24">
        <v>132</v>
      </c>
      <c r="F9" s="24">
        <v>118</v>
      </c>
      <c r="G9" s="24">
        <v>117</v>
      </c>
    </row>
    <row r="10" spans="3:7" x14ac:dyDescent="0.2">
      <c r="C10" s="33" t="s">
        <v>4</v>
      </c>
      <c r="D10" s="25">
        <v>96</v>
      </c>
      <c r="E10" s="25">
        <v>52</v>
      </c>
      <c r="F10" s="25">
        <v>53</v>
      </c>
      <c r="G10" s="25">
        <v>58</v>
      </c>
    </row>
    <row r="11" spans="3:7" x14ac:dyDescent="0.2">
      <c r="C11" s="33" t="s">
        <v>5</v>
      </c>
      <c r="D11" s="25">
        <v>5</v>
      </c>
      <c r="E11" s="25">
        <v>18</v>
      </c>
      <c r="F11" s="25">
        <v>1</v>
      </c>
      <c r="G11" s="25">
        <v>11</v>
      </c>
    </row>
    <row r="12" spans="3:7" x14ac:dyDescent="0.2">
      <c r="C12" s="33" t="s">
        <v>7</v>
      </c>
      <c r="D12" s="25">
        <v>165</v>
      </c>
      <c r="E12" s="25">
        <v>191</v>
      </c>
      <c r="F12" s="25">
        <v>221</v>
      </c>
      <c r="G12" s="25">
        <v>190</v>
      </c>
    </row>
    <row r="13" spans="3:7" x14ac:dyDescent="0.2">
      <c r="C13" s="33" t="s">
        <v>6</v>
      </c>
      <c r="D13" s="25">
        <v>86</v>
      </c>
      <c r="E13" s="25">
        <v>84</v>
      </c>
      <c r="F13" s="25">
        <v>87</v>
      </c>
      <c r="G13" s="25">
        <v>100</v>
      </c>
    </row>
    <row r="14" spans="3:7" x14ac:dyDescent="0.2">
      <c r="C14" s="14" t="s">
        <v>223</v>
      </c>
      <c r="D14" s="25" t="s">
        <v>145</v>
      </c>
      <c r="E14" s="25" t="s">
        <v>145</v>
      </c>
      <c r="F14" s="25" t="s">
        <v>145</v>
      </c>
      <c r="G14" s="25" t="s">
        <v>145</v>
      </c>
    </row>
    <row r="15" spans="3:7" x14ac:dyDescent="0.2">
      <c r="C15" s="33" t="s">
        <v>8</v>
      </c>
      <c r="D15" s="25">
        <v>904</v>
      </c>
      <c r="E15" s="25">
        <v>959</v>
      </c>
      <c r="F15" s="25">
        <v>990</v>
      </c>
      <c r="G15" s="25">
        <v>998</v>
      </c>
    </row>
    <row r="16" spans="3:7" x14ac:dyDescent="0.2">
      <c r="C16" s="33" t="s">
        <v>9</v>
      </c>
      <c r="D16" s="25">
        <v>626</v>
      </c>
      <c r="E16" s="25">
        <v>641</v>
      </c>
      <c r="F16" s="25">
        <v>653</v>
      </c>
      <c r="G16" s="25">
        <v>846</v>
      </c>
    </row>
    <row r="17" spans="3:7" x14ac:dyDescent="0.2">
      <c r="C17" s="33" t="s">
        <v>10</v>
      </c>
      <c r="D17" s="25">
        <v>28</v>
      </c>
      <c r="E17" s="25">
        <v>27</v>
      </c>
      <c r="F17" s="25">
        <v>27</v>
      </c>
      <c r="G17" s="25">
        <v>44</v>
      </c>
    </row>
    <row r="18" spans="3:7" x14ac:dyDescent="0.2">
      <c r="C18" s="33" t="s">
        <v>141</v>
      </c>
      <c r="D18" s="25">
        <v>33</v>
      </c>
      <c r="E18" s="25">
        <v>34</v>
      </c>
      <c r="F18" s="25">
        <v>34</v>
      </c>
      <c r="G18" s="25">
        <v>8</v>
      </c>
    </row>
    <row r="19" spans="3:7" x14ac:dyDescent="0.2">
      <c r="C19" s="33" t="s">
        <v>13</v>
      </c>
      <c r="D19" s="25">
        <v>1063</v>
      </c>
      <c r="E19" s="25">
        <v>1069</v>
      </c>
      <c r="F19" s="25">
        <v>973</v>
      </c>
      <c r="G19" s="25">
        <v>980</v>
      </c>
    </row>
    <row r="20" spans="3:7" x14ac:dyDescent="0.2">
      <c r="C20" s="33" t="s">
        <v>15</v>
      </c>
      <c r="D20" s="25">
        <v>628</v>
      </c>
      <c r="E20" s="25">
        <v>508</v>
      </c>
      <c r="F20" s="25">
        <v>607</v>
      </c>
      <c r="G20" s="25">
        <v>598</v>
      </c>
    </row>
    <row r="21" spans="3:7" x14ac:dyDescent="0.2">
      <c r="C21" s="33" t="s">
        <v>14</v>
      </c>
      <c r="D21" s="25">
        <v>39</v>
      </c>
      <c r="E21" s="25">
        <v>111</v>
      </c>
      <c r="F21" s="25">
        <v>53</v>
      </c>
      <c r="G21" s="25">
        <v>65</v>
      </c>
    </row>
    <row r="22" spans="3:7" x14ac:dyDescent="0.2">
      <c r="C22" s="33" t="s">
        <v>16</v>
      </c>
      <c r="D22" s="25">
        <v>26</v>
      </c>
      <c r="E22" s="25">
        <v>31</v>
      </c>
      <c r="F22" s="25">
        <v>23</v>
      </c>
      <c r="G22" s="25">
        <v>38</v>
      </c>
    </row>
    <row r="23" spans="3:7" x14ac:dyDescent="0.2">
      <c r="C23" s="14" t="s">
        <v>224</v>
      </c>
      <c r="D23" s="25" t="s">
        <v>145</v>
      </c>
      <c r="E23" s="25" t="s">
        <v>145</v>
      </c>
      <c r="F23" s="25" t="s">
        <v>145</v>
      </c>
      <c r="G23" s="25" t="s">
        <v>145</v>
      </c>
    </row>
    <row r="24" spans="3:7" x14ac:dyDescent="0.2">
      <c r="C24" s="33" t="s">
        <v>17</v>
      </c>
      <c r="D24" s="25">
        <v>66</v>
      </c>
      <c r="E24" s="25">
        <v>160</v>
      </c>
      <c r="F24" s="25">
        <v>153</v>
      </c>
      <c r="G24" s="25">
        <v>94</v>
      </c>
    </row>
    <row r="25" spans="3:7" x14ac:dyDescent="0.2">
      <c r="C25" s="33" t="s">
        <v>18</v>
      </c>
      <c r="D25" s="25">
        <v>35</v>
      </c>
      <c r="E25" s="25">
        <v>16</v>
      </c>
      <c r="F25" s="25">
        <v>25</v>
      </c>
      <c r="G25" s="25" t="s">
        <v>145</v>
      </c>
    </row>
    <row r="26" spans="3:7" x14ac:dyDescent="0.2">
      <c r="C26" s="33" t="s">
        <v>19</v>
      </c>
      <c r="D26" s="25">
        <v>62</v>
      </c>
      <c r="E26" s="25">
        <v>57</v>
      </c>
      <c r="F26" s="25" t="s">
        <v>145</v>
      </c>
      <c r="G26" s="25">
        <v>32</v>
      </c>
    </row>
    <row r="27" spans="3:7" x14ac:dyDescent="0.2">
      <c r="C27" s="33" t="s">
        <v>12</v>
      </c>
      <c r="D27" s="25">
        <v>253</v>
      </c>
      <c r="E27" s="25">
        <v>196</v>
      </c>
      <c r="F27" s="25">
        <v>328</v>
      </c>
      <c r="G27" s="25">
        <v>280</v>
      </c>
    </row>
    <row r="28" spans="3:7" x14ac:dyDescent="0.2">
      <c r="C28" s="33" t="s">
        <v>20</v>
      </c>
      <c r="D28" s="25">
        <v>18</v>
      </c>
      <c r="E28" s="25">
        <v>11</v>
      </c>
      <c r="F28" s="25">
        <v>26</v>
      </c>
      <c r="G28" s="25">
        <v>16</v>
      </c>
    </row>
    <row r="29" spans="3:7" x14ac:dyDescent="0.2">
      <c r="C29" s="14" t="s">
        <v>225</v>
      </c>
      <c r="D29" s="25" t="s">
        <v>145</v>
      </c>
      <c r="E29" s="25" t="s">
        <v>145</v>
      </c>
      <c r="F29" s="25" t="s">
        <v>145</v>
      </c>
      <c r="G29" s="25" t="s">
        <v>145</v>
      </c>
    </row>
    <row r="30" spans="3:7" x14ac:dyDescent="0.2">
      <c r="C30" s="33" t="s">
        <v>21</v>
      </c>
      <c r="D30" s="25">
        <v>598</v>
      </c>
      <c r="E30" s="25">
        <v>489</v>
      </c>
      <c r="F30" s="25">
        <v>502</v>
      </c>
      <c r="G30" s="25">
        <v>556</v>
      </c>
    </row>
    <row r="31" spans="3:7" x14ac:dyDescent="0.2">
      <c r="C31" s="33" t="s">
        <v>22</v>
      </c>
      <c r="D31" s="25">
        <v>11</v>
      </c>
      <c r="E31" s="25">
        <v>10</v>
      </c>
      <c r="F31" s="25">
        <v>14</v>
      </c>
      <c r="G31" s="25">
        <v>6</v>
      </c>
    </row>
    <row r="32" spans="3:7" x14ac:dyDescent="0.2">
      <c r="C32" s="33" t="s">
        <v>23</v>
      </c>
      <c r="D32" s="25" t="s">
        <v>145</v>
      </c>
      <c r="E32" s="25">
        <v>15</v>
      </c>
      <c r="F32" s="25">
        <v>15</v>
      </c>
      <c r="G32" s="25">
        <v>9</v>
      </c>
    </row>
    <row r="33" spans="3:7" x14ac:dyDescent="0.2">
      <c r="C33" s="33" t="s">
        <v>226</v>
      </c>
      <c r="D33" s="25" t="s">
        <v>145</v>
      </c>
      <c r="E33" s="25" t="s">
        <v>145</v>
      </c>
      <c r="F33" s="25" t="s">
        <v>145</v>
      </c>
      <c r="G33" s="25" t="s">
        <v>145</v>
      </c>
    </row>
    <row r="34" spans="3:7" x14ac:dyDescent="0.2">
      <c r="C34" s="33" t="s">
        <v>24</v>
      </c>
      <c r="D34" s="25">
        <v>70</v>
      </c>
      <c r="E34" s="25" t="s">
        <v>145</v>
      </c>
      <c r="F34" s="25">
        <v>149</v>
      </c>
      <c r="G34" s="25">
        <v>38</v>
      </c>
    </row>
    <row r="35" spans="3:7" x14ac:dyDescent="0.2">
      <c r="C35" s="33" t="s">
        <v>25</v>
      </c>
      <c r="D35" s="25">
        <v>44</v>
      </c>
      <c r="E35" s="25">
        <v>91</v>
      </c>
      <c r="F35" s="25">
        <v>126</v>
      </c>
      <c r="G35" s="25">
        <v>801</v>
      </c>
    </row>
    <row r="36" spans="3:7" x14ac:dyDescent="0.2">
      <c r="C36" s="33" t="s">
        <v>227</v>
      </c>
      <c r="D36" s="25" t="s">
        <v>145</v>
      </c>
      <c r="E36" s="25" t="s">
        <v>145</v>
      </c>
      <c r="F36" s="25" t="s">
        <v>145</v>
      </c>
      <c r="G36" s="25" t="s">
        <v>145</v>
      </c>
    </row>
    <row r="37" spans="3:7" x14ac:dyDescent="0.2">
      <c r="C37" s="33" t="s">
        <v>26</v>
      </c>
      <c r="D37" s="25" t="s">
        <v>145</v>
      </c>
      <c r="E37" s="25">
        <v>18</v>
      </c>
      <c r="F37" s="25">
        <v>5</v>
      </c>
      <c r="G37" s="25" t="s">
        <v>145</v>
      </c>
    </row>
    <row r="38" spans="3:7" x14ac:dyDescent="0.2">
      <c r="C38" s="33" t="s">
        <v>27</v>
      </c>
      <c r="D38" s="25">
        <v>461</v>
      </c>
      <c r="E38" s="25">
        <v>336</v>
      </c>
      <c r="F38" s="25">
        <v>356</v>
      </c>
      <c r="G38" s="25">
        <v>324</v>
      </c>
    </row>
    <row r="39" spans="3:7" x14ac:dyDescent="0.2">
      <c r="C39" s="33" t="s">
        <v>28</v>
      </c>
      <c r="D39" s="25" t="s">
        <v>145</v>
      </c>
      <c r="E39" s="25">
        <v>37</v>
      </c>
      <c r="F39" s="25">
        <v>38</v>
      </c>
      <c r="G39" s="25">
        <v>13</v>
      </c>
    </row>
    <row r="40" spans="3:7" x14ac:dyDescent="0.2">
      <c r="C40" s="33" t="s">
        <v>29</v>
      </c>
      <c r="D40" s="25">
        <v>23</v>
      </c>
      <c r="E40" s="25" t="s">
        <v>145</v>
      </c>
      <c r="F40" s="25" t="s">
        <v>145</v>
      </c>
      <c r="G40" s="25" t="s">
        <v>145</v>
      </c>
    </row>
    <row r="41" spans="3:7" x14ac:dyDescent="0.2">
      <c r="C41" s="33" t="s">
        <v>30</v>
      </c>
      <c r="D41" s="25">
        <v>164</v>
      </c>
      <c r="E41" s="25">
        <v>209</v>
      </c>
      <c r="F41" s="25">
        <v>216</v>
      </c>
      <c r="G41" s="25">
        <v>214</v>
      </c>
    </row>
    <row r="42" spans="3:7" x14ac:dyDescent="0.2">
      <c r="C42" s="33" t="s">
        <v>31</v>
      </c>
      <c r="D42" s="25" t="s">
        <v>145</v>
      </c>
      <c r="E42" s="25" t="s">
        <v>145</v>
      </c>
      <c r="F42" s="25" t="s">
        <v>145</v>
      </c>
      <c r="G42" s="25">
        <v>8</v>
      </c>
    </row>
    <row r="43" spans="3:7" x14ac:dyDescent="0.2">
      <c r="C43" s="14" t="s">
        <v>239</v>
      </c>
      <c r="D43" s="25" t="s">
        <v>145</v>
      </c>
      <c r="E43" s="25" t="s">
        <v>145</v>
      </c>
      <c r="F43" s="25" t="s">
        <v>145</v>
      </c>
      <c r="G43" s="25" t="s">
        <v>145</v>
      </c>
    </row>
    <row r="44" spans="3:7" x14ac:dyDescent="0.2">
      <c r="C44" s="33" t="s">
        <v>32</v>
      </c>
      <c r="D44" s="25">
        <v>409</v>
      </c>
      <c r="E44" s="25">
        <v>377</v>
      </c>
      <c r="F44" s="25">
        <v>582</v>
      </c>
      <c r="G44" s="25">
        <v>520</v>
      </c>
    </row>
    <row r="45" spans="3:7" x14ac:dyDescent="0.2">
      <c r="C45" s="14" t="s">
        <v>228</v>
      </c>
      <c r="D45" s="25" t="s">
        <v>145</v>
      </c>
      <c r="E45" s="25" t="s">
        <v>145</v>
      </c>
      <c r="F45" s="25" t="s">
        <v>145</v>
      </c>
      <c r="G45" s="25" t="s">
        <v>145</v>
      </c>
    </row>
    <row r="46" spans="3:7" x14ac:dyDescent="0.2">
      <c r="C46" s="33" t="s">
        <v>33</v>
      </c>
      <c r="D46" s="25">
        <v>281</v>
      </c>
      <c r="E46" s="25">
        <v>58</v>
      </c>
      <c r="F46" s="25">
        <v>30</v>
      </c>
      <c r="G46" s="25">
        <v>194</v>
      </c>
    </row>
    <row r="47" spans="3:7" x14ac:dyDescent="0.2">
      <c r="C47" s="14" t="s">
        <v>229</v>
      </c>
      <c r="D47" s="25" t="s">
        <v>145</v>
      </c>
      <c r="E47" s="25" t="s">
        <v>145</v>
      </c>
      <c r="F47" s="25" t="s">
        <v>145</v>
      </c>
      <c r="G47" s="25" t="s">
        <v>145</v>
      </c>
    </row>
    <row r="48" spans="3:7" x14ac:dyDescent="0.2">
      <c r="C48" s="33" t="s">
        <v>34</v>
      </c>
      <c r="D48" s="25">
        <v>157</v>
      </c>
      <c r="E48" s="25">
        <v>126</v>
      </c>
      <c r="F48" s="25">
        <v>126</v>
      </c>
      <c r="G48" s="25">
        <v>121</v>
      </c>
    </row>
    <row r="49" spans="3:7" x14ac:dyDescent="0.2">
      <c r="C49" s="33" t="s">
        <v>35</v>
      </c>
      <c r="D49" s="25">
        <v>131</v>
      </c>
      <c r="E49" s="25">
        <v>55</v>
      </c>
      <c r="F49" s="25">
        <v>110</v>
      </c>
      <c r="G49" s="25">
        <v>101</v>
      </c>
    </row>
    <row r="50" spans="3:7" x14ac:dyDescent="0.2">
      <c r="C50" s="33" t="s">
        <v>36</v>
      </c>
      <c r="D50" s="25">
        <v>68</v>
      </c>
      <c r="E50" s="25">
        <v>23</v>
      </c>
      <c r="F50" s="25">
        <v>38</v>
      </c>
      <c r="G50" s="25">
        <v>26</v>
      </c>
    </row>
    <row r="51" spans="3:7" x14ac:dyDescent="0.2">
      <c r="C51" s="33" t="s">
        <v>37</v>
      </c>
      <c r="D51" s="25">
        <v>98</v>
      </c>
      <c r="E51" s="25">
        <v>75</v>
      </c>
      <c r="F51" s="25">
        <v>82</v>
      </c>
      <c r="G51" s="25">
        <v>51</v>
      </c>
    </row>
    <row r="52" spans="3:7" x14ac:dyDescent="0.2">
      <c r="C52" s="33" t="s">
        <v>38</v>
      </c>
      <c r="D52" s="25">
        <v>356</v>
      </c>
      <c r="E52" s="25">
        <v>410</v>
      </c>
      <c r="F52" s="25">
        <v>307</v>
      </c>
      <c r="G52" s="25">
        <v>244</v>
      </c>
    </row>
    <row r="53" spans="3:7" x14ac:dyDescent="0.2">
      <c r="C53" s="33" t="s">
        <v>240</v>
      </c>
      <c r="D53" s="25" t="s">
        <v>145</v>
      </c>
      <c r="E53" s="25" t="s">
        <v>145</v>
      </c>
      <c r="F53" s="25" t="s">
        <v>145</v>
      </c>
      <c r="G53" s="25" t="s">
        <v>145</v>
      </c>
    </row>
    <row r="54" spans="3:7" x14ac:dyDescent="0.2">
      <c r="C54" s="33" t="s">
        <v>140</v>
      </c>
      <c r="D54" s="25">
        <v>597</v>
      </c>
      <c r="E54" s="25" t="s">
        <v>145</v>
      </c>
      <c r="F54" s="25" t="s">
        <v>145</v>
      </c>
      <c r="G54" s="25" t="s">
        <v>145</v>
      </c>
    </row>
    <row r="55" spans="3:7" x14ac:dyDescent="0.2">
      <c r="C55" s="33" t="s">
        <v>39</v>
      </c>
      <c r="D55" s="25">
        <v>436</v>
      </c>
      <c r="E55" s="25">
        <v>430</v>
      </c>
      <c r="F55" s="25">
        <v>395</v>
      </c>
      <c r="G55" s="25">
        <v>497</v>
      </c>
    </row>
    <row r="56" spans="3:7" x14ac:dyDescent="0.2">
      <c r="C56" s="14" t="s">
        <v>231</v>
      </c>
      <c r="D56" s="25" t="s">
        <v>145</v>
      </c>
      <c r="E56" s="25" t="s">
        <v>145</v>
      </c>
      <c r="F56" s="25" t="s">
        <v>145</v>
      </c>
      <c r="G56" s="25" t="s">
        <v>145</v>
      </c>
    </row>
    <row r="57" spans="3:7" x14ac:dyDescent="0.2">
      <c r="C57" s="14" t="s">
        <v>232</v>
      </c>
      <c r="D57" s="25" t="s">
        <v>145</v>
      </c>
      <c r="E57" s="25" t="s">
        <v>145</v>
      </c>
      <c r="F57" s="25" t="s">
        <v>145</v>
      </c>
      <c r="G57" s="25" t="s">
        <v>145</v>
      </c>
    </row>
    <row r="58" spans="3:7" x14ac:dyDescent="0.2">
      <c r="C58" s="34" t="s">
        <v>40</v>
      </c>
      <c r="D58" s="27">
        <v>737</v>
      </c>
      <c r="E58" s="27">
        <v>827</v>
      </c>
      <c r="F58" s="27">
        <v>853</v>
      </c>
      <c r="G58" s="27">
        <v>978</v>
      </c>
    </row>
    <row r="59" spans="3:7" x14ac:dyDescent="0.2">
      <c r="C59" s="9" t="s">
        <v>148</v>
      </c>
      <c r="D59" s="26">
        <v>793</v>
      </c>
      <c r="E59" s="26">
        <v>1004</v>
      </c>
      <c r="F59" s="26">
        <v>730</v>
      </c>
      <c r="G59" s="26">
        <v>1033</v>
      </c>
    </row>
    <row r="60" spans="3:7" x14ac:dyDescent="0.2">
      <c r="C60" s="32" t="s">
        <v>248</v>
      </c>
      <c r="D60" s="24">
        <v>39</v>
      </c>
      <c r="E60" s="24">
        <v>39</v>
      </c>
      <c r="F60" s="24">
        <v>42</v>
      </c>
      <c r="G60" s="24">
        <v>42</v>
      </c>
    </row>
    <row r="61" spans="3:7" x14ac:dyDescent="0.2">
      <c r="C61" s="14" t="s">
        <v>233</v>
      </c>
      <c r="D61" s="25" t="s">
        <v>145</v>
      </c>
      <c r="E61" s="25" t="s">
        <v>145</v>
      </c>
      <c r="F61" s="25" t="s">
        <v>145</v>
      </c>
      <c r="G61" s="25" t="s">
        <v>145</v>
      </c>
    </row>
    <row r="62" spans="3:7" x14ac:dyDescent="0.2">
      <c r="C62" s="33" t="s">
        <v>42</v>
      </c>
      <c r="D62" s="25">
        <v>154</v>
      </c>
      <c r="E62" s="25">
        <v>132</v>
      </c>
      <c r="F62" s="25">
        <v>102</v>
      </c>
      <c r="G62" s="25">
        <v>105</v>
      </c>
    </row>
    <row r="63" spans="3:7" x14ac:dyDescent="0.2">
      <c r="C63" s="14" t="s">
        <v>234</v>
      </c>
      <c r="D63" s="25" t="s">
        <v>145</v>
      </c>
      <c r="E63" s="25" t="s">
        <v>145</v>
      </c>
      <c r="F63" s="25" t="s">
        <v>145</v>
      </c>
      <c r="G63" s="25" t="s">
        <v>145</v>
      </c>
    </row>
    <row r="64" spans="3:7" x14ac:dyDescent="0.2">
      <c r="C64" s="33" t="s">
        <v>44</v>
      </c>
      <c r="D64" s="25">
        <v>134</v>
      </c>
      <c r="E64" s="25">
        <v>131</v>
      </c>
      <c r="F64" s="25">
        <v>98</v>
      </c>
      <c r="G64" s="25">
        <v>350</v>
      </c>
    </row>
    <row r="65" spans="3:7" x14ac:dyDescent="0.2">
      <c r="C65" s="14" t="s">
        <v>235</v>
      </c>
      <c r="D65" s="25" t="s">
        <v>145</v>
      </c>
      <c r="E65" s="25" t="s">
        <v>145</v>
      </c>
      <c r="F65" s="25" t="s">
        <v>145</v>
      </c>
      <c r="G65" s="25" t="s">
        <v>145</v>
      </c>
    </row>
    <row r="66" spans="3:7" x14ac:dyDescent="0.2">
      <c r="C66" s="33" t="s">
        <v>43</v>
      </c>
      <c r="D66" s="25">
        <v>78</v>
      </c>
      <c r="E66" s="25">
        <v>68</v>
      </c>
      <c r="F66" s="25">
        <v>14</v>
      </c>
      <c r="G66" s="25">
        <v>75</v>
      </c>
    </row>
    <row r="67" spans="3:7" x14ac:dyDescent="0.2">
      <c r="C67" s="33" t="s">
        <v>45</v>
      </c>
      <c r="D67" s="25">
        <v>70</v>
      </c>
      <c r="E67" s="25">
        <v>99</v>
      </c>
      <c r="F67" s="25">
        <v>76</v>
      </c>
      <c r="G67" s="25">
        <v>117</v>
      </c>
    </row>
    <row r="68" spans="3:7" x14ac:dyDescent="0.2">
      <c r="C68" s="33" t="s">
        <v>142</v>
      </c>
      <c r="D68" s="25">
        <v>2</v>
      </c>
      <c r="E68" s="25" t="s">
        <v>145</v>
      </c>
      <c r="F68" s="25" t="s">
        <v>145</v>
      </c>
      <c r="G68" s="25" t="s">
        <v>145</v>
      </c>
    </row>
    <row r="69" spans="3:7" x14ac:dyDescent="0.2">
      <c r="C69" s="33" t="s">
        <v>47</v>
      </c>
      <c r="D69" s="25">
        <v>80</v>
      </c>
      <c r="E69" s="25">
        <v>281</v>
      </c>
      <c r="F69" s="25">
        <v>109</v>
      </c>
      <c r="G69" s="25">
        <v>34</v>
      </c>
    </row>
    <row r="70" spans="3:7" x14ac:dyDescent="0.2">
      <c r="C70" s="33" t="s">
        <v>46</v>
      </c>
      <c r="D70" s="25">
        <v>199</v>
      </c>
      <c r="E70" s="25">
        <v>208</v>
      </c>
      <c r="F70" s="25">
        <v>223</v>
      </c>
      <c r="G70" s="25">
        <v>259</v>
      </c>
    </row>
    <row r="71" spans="3:7" x14ac:dyDescent="0.2">
      <c r="C71" s="33" t="s">
        <v>236</v>
      </c>
      <c r="D71" s="25" t="s">
        <v>145</v>
      </c>
      <c r="E71" s="25" t="s">
        <v>145</v>
      </c>
      <c r="F71" s="25" t="s">
        <v>145</v>
      </c>
      <c r="G71" s="25" t="s">
        <v>145</v>
      </c>
    </row>
    <row r="72" spans="3:7" x14ac:dyDescent="0.2">
      <c r="C72" s="34" t="s">
        <v>48</v>
      </c>
      <c r="D72" s="27">
        <v>37</v>
      </c>
      <c r="E72" s="27">
        <v>46</v>
      </c>
      <c r="F72" s="27">
        <v>66</v>
      </c>
      <c r="G72" s="27">
        <v>51</v>
      </c>
    </row>
    <row r="73" spans="3:7" x14ac:dyDescent="0.2">
      <c r="D73" s="1"/>
      <c r="E73" s="1"/>
      <c r="F73" s="1"/>
      <c r="G73" s="1"/>
    </row>
    <row r="74" spans="3:7" x14ac:dyDescent="0.2">
      <c r="C74" s="22" t="s">
        <v>138</v>
      </c>
    </row>
    <row r="75" spans="3:7" x14ac:dyDescent="0.2">
      <c r="C75" s="21" t="s">
        <v>137</v>
      </c>
    </row>
    <row r="76" spans="3:7" x14ac:dyDescent="0.2">
      <c r="C76" s="21" t="s">
        <v>139</v>
      </c>
    </row>
    <row r="77" spans="3:7" x14ac:dyDescent="0.2">
      <c r="C77" s="21" t="s">
        <v>144</v>
      </c>
    </row>
    <row r="78" spans="3:7" x14ac:dyDescent="0.2">
      <c r="C78" s="213" t="s">
        <v>238</v>
      </c>
    </row>
    <row r="79" spans="3:7" x14ac:dyDescent="0.2">
      <c r="C79" s="213" t="s">
        <v>237</v>
      </c>
    </row>
    <row r="80" spans="3:7" x14ac:dyDescent="0.2">
      <c r="C80" s="213" t="s">
        <v>249</v>
      </c>
    </row>
    <row r="81" spans="3:7" x14ac:dyDescent="0.2">
      <c r="C81" s="213"/>
    </row>
    <row r="82" spans="3:7" x14ac:dyDescent="0.2">
      <c r="C82" s="21" t="s">
        <v>143</v>
      </c>
    </row>
    <row r="87" spans="3:7" x14ac:dyDescent="0.2">
      <c r="C87" s="21"/>
    </row>
    <row r="90" spans="3:7" ht="15" customHeight="1" x14ac:dyDescent="0.2">
      <c r="C90" s="227" t="s">
        <v>146</v>
      </c>
      <c r="D90" s="227"/>
      <c r="E90" s="227"/>
      <c r="F90" s="227"/>
      <c r="G90" s="227"/>
    </row>
    <row r="91" spans="3:7" ht="15" customHeight="1" x14ac:dyDescent="0.2">
      <c r="C91" s="231"/>
      <c r="D91" s="231"/>
      <c r="E91" s="231"/>
      <c r="F91" s="231"/>
      <c r="G91" s="231"/>
    </row>
    <row r="92" spans="3:7" x14ac:dyDescent="0.2">
      <c r="C92" s="17" t="s">
        <v>130</v>
      </c>
      <c r="D92" s="224" t="s">
        <v>150</v>
      </c>
      <c r="E92" s="225"/>
      <c r="F92" s="225"/>
      <c r="G92" s="226"/>
    </row>
    <row r="93" spans="3:7" x14ac:dyDescent="0.2">
      <c r="C93" s="18"/>
      <c r="D93" s="3">
        <v>2013</v>
      </c>
      <c r="E93" s="4">
        <v>2014</v>
      </c>
      <c r="F93" s="4">
        <v>2015</v>
      </c>
      <c r="G93" s="4">
        <v>2016</v>
      </c>
    </row>
    <row r="94" spans="3:7" x14ac:dyDescent="0.2">
      <c r="C94" s="7" t="s">
        <v>132</v>
      </c>
      <c r="D94" s="11">
        <v>2823</v>
      </c>
      <c r="E94" s="11">
        <v>1845</v>
      </c>
      <c r="F94" s="11">
        <v>2146</v>
      </c>
      <c r="G94" s="11">
        <v>1850</v>
      </c>
    </row>
    <row r="95" spans="3:7" x14ac:dyDescent="0.2">
      <c r="C95" s="5" t="s">
        <v>50</v>
      </c>
      <c r="D95" s="12">
        <v>2823</v>
      </c>
      <c r="E95" s="12">
        <v>1845</v>
      </c>
      <c r="F95" s="12">
        <v>2146</v>
      </c>
      <c r="G95" s="12">
        <v>1850</v>
      </c>
    </row>
    <row r="96" spans="3:7" x14ac:dyDescent="0.2">
      <c r="C96" s="20" t="s">
        <v>134</v>
      </c>
    </row>
    <row r="99" spans="3:7" ht="15" x14ac:dyDescent="0.2">
      <c r="C99" s="227" t="s">
        <v>147</v>
      </c>
      <c r="D99" s="227"/>
      <c r="E99" s="227"/>
      <c r="F99" s="227"/>
      <c r="G99" s="227"/>
    </row>
    <row r="100" spans="3:7" ht="15" x14ac:dyDescent="0.2">
      <c r="C100" s="16"/>
      <c r="D100" s="16"/>
      <c r="E100" s="16"/>
      <c r="F100" s="16"/>
      <c r="G100" s="16"/>
    </row>
    <row r="101" spans="3:7" ht="15" x14ac:dyDescent="0.2">
      <c r="C101" s="19"/>
      <c r="D101" s="19"/>
      <c r="E101" s="19"/>
      <c r="F101" s="19"/>
      <c r="G101" s="19"/>
    </row>
    <row r="102" spans="3:7" x14ac:dyDescent="0.2">
      <c r="C102" s="229" t="s">
        <v>130</v>
      </c>
      <c r="D102" s="224" t="s">
        <v>150</v>
      </c>
      <c r="E102" s="225"/>
      <c r="F102" s="225"/>
      <c r="G102" s="226"/>
    </row>
    <row r="103" spans="3:7" x14ac:dyDescent="0.2">
      <c r="C103" s="230"/>
      <c r="D103" s="3">
        <v>2013</v>
      </c>
      <c r="E103" s="4">
        <v>2014</v>
      </c>
      <c r="F103" s="4">
        <v>2015</v>
      </c>
      <c r="G103" s="4">
        <v>2016</v>
      </c>
    </row>
    <row r="104" spans="3:7" x14ac:dyDescent="0.2">
      <c r="C104" s="9" t="s">
        <v>133</v>
      </c>
      <c r="D104" s="8">
        <v>28</v>
      </c>
      <c r="E104" s="8">
        <v>28</v>
      </c>
      <c r="F104" s="29" t="s">
        <v>145</v>
      </c>
      <c r="G104" s="8">
        <v>24</v>
      </c>
    </row>
    <row r="105" spans="3:7" x14ac:dyDescent="0.2">
      <c r="C105" s="10" t="s">
        <v>52</v>
      </c>
      <c r="D105" s="6">
        <v>28</v>
      </c>
      <c r="E105" s="6">
        <v>28</v>
      </c>
      <c r="F105" s="30" t="s">
        <v>145</v>
      </c>
      <c r="G105" s="6">
        <v>24</v>
      </c>
    </row>
    <row r="106" spans="3:7" x14ac:dyDescent="0.2">
      <c r="C106" s="20" t="s">
        <v>134</v>
      </c>
    </row>
  </sheetData>
  <mergeCells count="8">
    <mergeCell ref="C99:G99"/>
    <mergeCell ref="C102:C103"/>
    <mergeCell ref="D102:G102"/>
    <mergeCell ref="C90:G91"/>
    <mergeCell ref="C1:G1"/>
    <mergeCell ref="C5:C6"/>
    <mergeCell ref="D5:G5"/>
    <mergeCell ref="D92:G9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C1:G101"/>
  <sheetViews>
    <sheetView showGridLines="0" workbookViewId="0">
      <pane xSplit="2" ySplit="7" topLeftCell="C50" activePane="bottomRight" state="frozen"/>
      <selection pane="topRight" activeCell="C1" sqref="C1"/>
      <selection pane="bottomLeft" activeCell="A8" sqref="A8"/>
      <selection pane="bottomRight" activeCell="E70" sqref="E70"/>
    </sheetView>
  </sheetViews>
  <sheetFormatPr baseColWidth="10" defaultRowHeight="12.75" x14ac:dyDescent="0.2"/>
  <cols>
    <col min="1" max="1" width="5.140625" customWidth="1"/>
    <col min="2" max="2" width="6.140625" customWidth="1"/>
    <col min="3" max="3" width="41.42578125" bestFit="1" customWidth="1"/>
    <col min="4" max="7" width="17.140625" bestFit="1" customWidth="1"/>
  </cols>
  <sheetData>
    <row r="1" spans="3:7" ht="15" x14ac:dyDescent="0.2">
      <c r="C1" s="232" t="s">
        <v>151</v>
      </c>
      <c r="D1" s="232"/>
      <c r="E1" s="232"/>
      <c r="F1" s="232"/>
      <c r="G1" s="232"/>
    </row>
    <row r="4" spans="3:7" x14ac:dyDescent="0.2">
      <c r="C4" s="229" t="s">
        <v>130</v>
      </c>
      <c r="D4" s="225" t="s">
        <v>152</v>
      </c>
      <c r="E4" s="225"/>
      <c r="F4" s="225"/>
      <c r="G4" s="226"/>
    </row>
    <row r="5" spans="3:7" x14ac:dyDescent="0.2">
      <c r="C5" s="230"/>
      <c r="D5" s="3">
        <v>2013</v>
      </c>
      <c r="E5" s="3">
        <v>2014</v>
      </c>
      <c r="F5" s="3">
        <v>2015</v>
      </c>
      <c r="G5" s="3">
        <v>2016</v>
      </c>
    </row>
    <row r="6" spans="3:7" x14ac:dyDescent="0.2">
      <c r="C6" s="7" t="s">
        <v>127</v>
      </c>
      <c r="D6" s="11">
        <v>3521</v>
      </c>
      <c r="E6" s="11">
        <v>3340</v>
      </c>
      <c r="F6" s="11">
        <v>3982</v>
      </c>
      <c r="G6" s="11">
        <v>4575</v>
      </c>
    </row>
    <row r="7" spans="3:7" x14ac:dyDescent="0.2">
      <c r="C7" s="9" t="s">
        <v>128</v>
      </c>
      <c r="D7" s="11">
        <v>3213</v>
      </c>
      <c r="E7" s="11">
        <v>3039</v>
      </c>
      <c r="F7" s="11">
        <v>3662</v>
      </c>
      <c r="G7" s="11">
        <v>4158</v>
      </c>
    </row>
    <row r="8" spans="3:7" x14ac:dyDescent="0.2">
      <c r="C8" s="13" t="s">
        <v>3</v>
      </c>
      <c r="D8" s="24">
        <v>19</v>
      </c>
      <c r="E8" s="24">
        <v>14</v>
      </c>
      <c r="F8" s="24">
        <v>44</v>
      </c>
      <c r="G8" s="24">
        <v>21</v>
      </c>
    </row>
    <row r="9" spans="3:7" x14ac:dyDescent="0.2">
      <c r="C9" s="14" t="s">
        <v>4</v>
      </c>
      <c r="D9" s="25">
        <v>3</v>
      </c>
      <c r="E9" s="25">
        <v>4</v>
      </c>
      <c r="F9" s="25">
        <v>4</v>
      </c>
      <c r="G9" s="25">
        <v>6</v>
      </c>
    </row>
    <row r="10" spans="3:7" x14ac:dyDescent="0.2">
      <c r="C10" s="14" t="s">
        <v>5</v>
      </c>
      <c r="D10" s="25" t="s">
        <v>145</v>
      </c>
      <c r="E10" s="25">
        <v>4</v>
      </c>
      <c r="F10" s="25">
        <v>3</v>
      </c>
      <c r="G10" s="25" t="s">
        <v>145</v>
      </c>
    </row>
    <row r="11" spans="3:7" x14ac:dyDescent="0.2">
      <c r="C11" s="14" t="s">
        <v>7</v>
      </c>
      <c r="D11" s="25">
        <v>92</v>
      </c>
      <c r="E11" s="25">
        <v>51</v>
      </c>
      <c r="F11" s="25">
        <v>154</v>
      </c>
      <c r="G11" s="25">
        <v>119</v>
      </c>
    </row>
    <row r="12" spans="3:7" x14ac:dyDescent="0.2">
      <c r="C12" s="14" t="s">
        <v>6</v>
      </c>
      <c r="D12" s="25">
        <v>66</v>
      </c>
      <c r="E12" s="25">
        <v>15</v>
      </c>
      <c r="F12" s="25">
        <v>19</v>
      </c>
      <c r="G12" s="25">
        <v>13</v>
      </c>
    </row>
    <row r="13" spans="3:7" x14ac:dyDescent="0.2">
      <c r="C13" s="14" t="s">
        <v>223</v>
      </c>
      <c r="D13" s="25" t="s">
        <v>145</v>
      </c>
      <c r="E13" s="25" t="s">
        <v>145</v>
      </c>
      <c r="F13" s="25" t="s">
        <v>145</v>
      </c>
      <c r="G13" s="25" t="s">
        <v>145</v>
      </c>
    </row>
    <row r="14" spans="3:7" x14ac:dyDescent="0.2">
      <c r="C14" s="14" t="s">
        <v>8</v>
      </c>
      <c r="D14" s="25">
        <v>464</v>
      </c>
      <c r="E14" s="25">
        <v>458</v>
      </c>
      <c r="F14" s="25">
        <v>490</v>
      </c>
      <c r="G14" s="25">
        <v>507</v>
      </c>
    </row>
    <row r="15" spans="3:7" x14ac:dyDescent="0.2">
      <c r="C15" s="14" t="s">
        <v>9</v>
      </c>
      <c r="D15" s="25">
        <v>202</v>
      </c>
      <c r="E15" s="25">
        <v>217</v>
      </c>
      <c r="F15" s="25">
        <v>250</v>
      </c>
      <c r="G15" s="25">
        <v>157</v>
      </c>
    </row>
    <row r="16" spans="3:7" x14ac:dyDescent="0.2">
      <c r="C16" s="14" t="s">
        <v>10</v>
      </c>
      <c r="D16" s="25">
        <v>9</v>
      </c>
      <c r="E16" s="25">
        <v>6</v>
      </c>
      <c r="F16" s="25">
        <v>2</v>
      </c>
      <c r="G16" s="25">
        <v>10</v>
      </c>
    </row>
    <row r="17" spans="3:7" x14ac:dyDescent="0.2">
      <c r="C17" s="14" t="s">
        <v>141</v>
      </c>
      <c r="D17" s="25">
        <v>17</v>
      </c>
      <c r="E17" s="25">
        <v>9</v>
      </c>
      <c r="F17" s="25">
        <v>9</v>
      </c>
      <c r="G17" s="25">
        <v>12</v>
      </c>
    </row>
    <row r="18" spans="3:7" x14ac:dyDescent="0.2">
      <c r="C18" s="14" t="s">
        <v>13</v>
      </c>
      <c r="D18" s="25">
        <v>340</v>
      </c>
      <c r="E18" s="25">
        <v>311</v>
      </c>
      <c r="F18" s="25">
        <v>434</v>
      </c>
      <c r="G18" s="25">
        <v>861</v>
      </c>
    </row>
    <row r="19" spans="3:7" x14ac:dyDescent="0.2">
      <c r="C19" s="14" t="s">
        <v>15</v>
      </c>
      <c r="D19" s="25">
        <v>202</v>
      </c>
      <c r="E19" s="25">
        <v>170</v>
      </c>
      <c r="F19" s="25">
        <v>224</v>
      </c>
      <c r="G19" s="25">
        <v>205</v>
      </c>
    </row>
    <row r="20" spans="3:7" x14ac:dyDescent="0.2">
      <c r="C20" s="14" t="s">
        <v>14</v>
      </c>
      <c r="D20" s="25">
        <v>15</v>
      </c>
      <c r="E20" s="25">
        <v>38</v>
      </c>
      <c r="F20" s="25">
        <v>30</v>
      </c>
      <c r="G20" s="25">
        <v>22</v>
      </c>
    </row>
    <row r="21" spans="3:7" x14ac:dyDescent="0.2">
      <c r="C21" s="14" t="s">
        <v>16</v>
      </c>
      <c r="D21" s="25">
        <v>25</v>
      </c>
      <c r="E21" s="25">
        <v>3</v>
      </c>
      <c r="F21" s="25">
        <v>5</v>
      </c>
      <c r="G21" s="25">
        <v>7</v>
      </c>
    </row>
    <row r="22" spans="3:7" x14ac:dyDescent="0.2">
      <c r="C22" s="14" t="s">
        <v>224</v>
      </c>
      <c r="D22" s="25" t="s">
        <v>145</v>
      </c>
      <c r="E22" s="25" t="s">
        <v>145</v>
      </c>
      <c r="F22" s="25" t="s">
        <v>145</v>
      </c>
      <c r="G22" s="25" t="s">
        <v>145</v>
      </c>
    </row>
    <row r="23" spans="3:7" x14ac:dyDescent="0.2">
      <c r="C23" s="14" t="s">
        <v>17</v>
      </c>
      <c r="D23" s="25">
        <v>33</v>
      </c>
      <c r="E23" s="25">
        <v>16</v>
      </c>
      <c r="F23" s="25">
        <v>26</v>
      </c>
      <c r="G23" s="25">
        <v>40</v>
      </c>
    </row>
    <row r="24" spans="3:7" x14ac:dyDescent="0.2">
      <c r="C24" s="14" t="s">
        <v>18</v>
      </c>
      <c r="D24" s="25">
        <v>10</v>
      </c>
      <c r="E24" s="25">
        <v>17</v>
      </c>
      <c r="F24" s="25" t="s">
        <v>145</v>
      </c>
      <c r="G24" s="25" t="s">
        <v>145</v>
      </c>
    </row>
    <row r="25" spans="3:7" x14ac:dyDescent="0.2">
      <c r="C25" s="14" t="s">
        <v>19</v>
      </c>
      <c r="D25" s="25">
        <v>3</v>
      </c>
      <c r="E25" s="25">
        <v>5</v>
      </c>
      <c r="F25" s="25">
        <v>2</v>
      </c>
      <c r="G25" s="25">
        <v>1</v>
      </c>
    </row>
    <row r="26" spans="3:7" x14ac:dyDescent="0.2">
      <c r="C26" s="14" t="s">
        <v>12</v>
      </c>
      <c r="D26" s="25">
        <v>244</v>
      </c>
      <c r="E26" s="25">
        <v>166</v>
      </c>
      <c r="F26" s="25">
        <v>204</v>
      </c>
      <c r="G26" s="25">
        <v>188</v>
      </c>
    </row>
    <row r="27" spans="3:7" x14ac:dyDescent="0.2">
      <c r="C27" s="14" t="s">
        <v>20</v>
      </c>
      <c r="D27" s="25">
        <v>1</v>
      </c>
      <c r="E27" s="25">
        <v>1</v>
      </c>
      <c r="F27" s="25">
        <v>1</v>
      </c>
      <c r="G27" s="25">
        <v>2</v>
      </c>
    </row>
    <row r="28" spans="3:7" x14ac:dyDescent="0.2">
      <c r="C28" s="14" t="s">
        <v>225</v>
      </c>
      <c r="D28" s="25" t="s">
        <v>145</v>
      </c>
      <c r="E28" s="25" t="s">
        <v>145</v>
      </c>
      <c r="F28" s="25" t="s">
        <v>145</v>
      </c>
      <c r="G28" s="25" t="s">
        <v>145</v>
      </c>
    </row>
    <row r="29" spans="3:7" x14ac:dyDescent="0.2">
      <c r="C29" s="14" t="s">
        <v>21</v>
      </c>
      <c r="D29" s="25">
        <v>55</v>
      </c>
      <c r="E29" s="25">
        <v>44</v>
      </c>
      <c r="F29" s="25">
        <v>95</v>
      </c>
      <c r="G29" s="25">
        <v>97</v>
      </c>
    </row>
    <row r="30" spans="3:7" x14ac:dyDescent="0.2">
      <c r="C30" s="14" t="s">
        <v>22</v>
      </c>
      <c r="D30" s="25">
        <v>1</v>
      </c>
      <c r="E30" s="25">
        <v>2</v>
      </c>
      <c r="F30" s="25">
        <v>1</v>
      </c>
      <c r="G30" s="25">
        <v>2</v>
      </c>
    </row>
    <row r="31" spans="3:7" x14ac:dyDescent="0.2">
      <c r="C31" s="14" t="s">
        <v>23</v>
      </c>
      <c r="D31" s="25">
        <v>2</v>
      </c>
      <c r="E31" s="25" t="s">
        <v>145</v>
      </c>
      <c r="F31" s="25">
        <v>2</v>
      </c>
      <c r="G31" s="25" t="s">
        <v>145</v>
      </c>
    </row>
    <row r="32" spans="3:7" x14ac:dyDescent="0.2">
      <c r="C32" s="14" t="s">
        <v>226</v>
      </c>
      <c r="D32" s="25" t="s">
        <v>145</v>
      </c>
      <c r="E32" s="25" t="s">
        <v>145</v>
      </c>
      <c r="F32" s="25" t="s">
        <v>145</v>
      </c>
      <c r="G32" s="25" t="s">
        <v>145</v>
      </c>
    </row>
    <row r="33" spans="3:7" x14ac:dyDescent="0.2">
      <c r="C33" s="14" t="s">
        <v>24</v>
      </c>
      <c r="D33" s="25">
        <v>12</v>
      </c>
      <c r="E33" s="25">
        <v>32</v>
      </c>
      <c r="F33" s="25">
        <v>19</v>
      </c>
      <c r="G33" s="25">
        <v>48</v>
      </c>
    </row>
    <row r="34" spans="3:7" x14ac:dyDescent="0.2">
      <c r="C34" s="14" t="s">
        <v>25</v>
      </c>
      <c r="D34" s="25">
        <v>27</v>
      </c>
      <c r="E34" s="25">
        <v>23</v>
      </c>
      <c r="F34" s="25">
        <v>34</v>
      </c>
      <c r="G34" s="25">
        <v>30</v>
      </c>
    </row>
    <row r="35" spans="3:7" x14ac:dyDescent="0.2">
      <c r="C35" s="14" t="s">
        <v>227</v>
      </c>
      <c r="D35" s="25" t="s">
        <v>145</v>
      </c>
      <c r="E35" s="25" t="s">
        <v>145</v>
      </c>
      <c r="F35" s="25" t="s">
        <v>145</v>
      </c>
      <c r="G35" s="25" t="s">
        <v>145</v>
      </c>
    </row>
    <row r="36" spans="3:7" x14ac:dyDescent="0.2">
      <c r="C36" s="14" t="s">
        <v>26</v>
      </c>
      <c r="D36" s="25" t="s">
        <v>145</v>
      </c>
      <c r="E36" s="25" t="s">
        <v>145</v>
      </c>
      <c r="F36" s="25">
        <v>6</v>
      </c>
      <c r="G36" s="25">
        <v>3</v>
      </c>
    </row>
    <row r="37" spans="3:7" x14ac:dyDescent="0.2">
      <c r="C37" s="14" t="s">
        <v>27</v>
      </c>
      <c r="D37" s="25">
        <v>124</v>
      </c>
      <c r="E37" s="25">
        <v>120</v>
      </c>
      <c r="F37" s="25">
        <v>104</v>
      </c>
      <c r="G37" s="25">
        <v>248</v>
      </c>
    </row>
    <row r="38" spans="3:7" x14ac:dyDescent="0.2">
      <c r="C38" s="14" t="s">
        <v>28</v>
      </c>
      <c r="D38" s="25">
        <v>3</v>
      </c>
      <c r="E38" s="25">
        <v>4</v>
      </c>
      <c r="F38" s="25">
        <v>3</v>
      </c>
      <c r="G38" s="25">
        <v>5</v>
      </c>
    </row>
    <row r="39" spans="3:7" x14ac:dyDescent="0.2">
      <c r="C39" s="14" t="s">
        <v>29</v>
      </c>
      <c r="D39" s="25" t="s">
        <v>145</v>
      </c>
      <c r="E39" s="25" t="s">
        <v>145</v>
      </c>
      <c r="F39" s="25" t="s">
        <v>145</v>
      </c>
      <c r="G39" s="25" t="s">
        <v>145</v>
      </c>
    </row>
    <row r="40" spans="3:7" x14ac:dyDescent="0.2">
      <c r="C40" s="14" t="s">
        <v>30</v>
      </c>
      <c r="D40" s="25">
        <v>77</v>
      </c>
      <c r="E40" s="25">
        <v>90</v>
      </c>
      <c r="F40" s="25">
        <v>79</v>
      </c>
      <c r="G40" s="25">
        <v>83</v>
      </c>
    </row>
    <row r="41" spans="3:7" x14ac:dyDescent="0.2">
      <c r="C41" s="14" t="s">
        <v>31</v>
      </c>
      <c r="D41" s="25">
        <v>11</v>
      </c>
      <c r="E41" s="25">
        <v>29</v>
      </c>
      <c r="F41" s="25" t="s">
        <v>145</v>
      </c>
      <c r="G41" s="25">
        <v>2</v>
      </c>
    </row>
    <row r="42" spans="3:7" x14ac:dyDescent="0.2">
      <c r="C42" s="14" t="s">
        <v>239</v>
      </c>
      <c r="D42" s="25" t="s">
        <v>145</v>
      </c>
      <c r="E42" s="25" t="s">
        <v>145</v>
      </c>
      <c r="F42" s="25" t="s">
        <v>145</v>
      </c>
      <c r="G42" s="25" t="s">
        <v>145</v>
      </c>
    </row>
    <row r="43" spans="3:7" x14ac:dyDescent="0.2">
      <c r="C43" s="14" t="s">
        <v>32</v>
      </c>
      <c r="D43" s="25">
        <v>167</v>
      </c>
      <c r="E43" s="25">
        <v>141</v>
      </c>
      <c r="F43" s="25">
        <v>200</v>
      </c>
      <c r="G43" s="25">
        <v>261</v>
      </c>
    </row>
    <row r="44" spans="3:7" x14ac:dyDescent="0.2">
      <c r="C44" s="14" t="s">
        <v>228</v>
      </c>
      <c r="D44" s="25" t="s">
        <v>145</v>
      </c>
      <c r="E44" s="25" t="s">
        <v>145</v>
      </c>
      <c r="F44" s="25" t="s">
        <v>145</v>
      </c>
      <c r="G44" s="25" t="s">
        <v>145</v>
      </c>
    </row>
    <row r="45" spans="3:7" x14ac:dyDescent="0.2">
      <c r="C45" s="14" t="s">
        <v>33</v>
      </c>
      <c r="D45" s="25">
        <v>11</v>
      </c>
      <c r="E45" s="25">
        <v>13</v>
      </c>
      <c r="F45" s="25">
        <v>56</v>
      </c>
      <c r="G45" s="25">
        <v>52</v>
      </c>
    </row>
    <row r="46" spans="3:7" x14ac:dyDescent="0.2">
      <c r="C46" s="14" t="s">
        <v>229</v>
      </c>
      <c r="D46" s="25" t="s">
        <v>145</v>
      </c>
      <c r="E46" s="25" t="s">
        <v>145</v>
      </c>
      <c r="F46" s="25" t="s">
        <v>145</v>
      </c>
      <c r="G46" s="25" t="s">
        <v>145</v>
      </c>
    </row>
    <row r="47" spans="3:7" x14ac:dyDescent="0.2">
      <c r="C47" s="14" t="s">
        <v>34</v>
      </c>
      <c r="D47" s="25">
        <v>26</v>
      </c>
      <c r="E47" s="25">
        <v>53</v>
      </c>
      <c r="F47" s="25">
        <v>53</v>
      </c>
      <c r="G47" s="25">
        <v>50</v>
      </c>
    </row>
    <row r="48" spans="3:7" x14ac:dyDescent="0.2">
      <c r="C48" s="14" t="s">
        <v>35</v>
      </c>
      <c r="D48" s="25">
        <v>103</v>
      </c>
      <c r="E48" s="25">
        <v>136</v>
      </c>
      <c r="F48" s="25">
        <v>170</v>
      </c>
      <c r="G48" s="25">
        <v>153</v>
      </c>
    </row>
    <row r="49" spans="3:7" x14ac:dyDescent="0.2">
      <c r="C49" s="14" t="s">
        <v>36</v>
      </c>
      <c r="D49" s="25">
        <v>1</v>
      </c>
      <c r="E49" s="25" t="s">
        <v>145</v>
      </c>
      <c r="F49" s="25">
        <v>5</v>
      </c>
      <c r="G49" s="25">
        <v>2</v>
      </c>
    </row>
    <row r="50" spans="3:7" x14ac:dyDescent="0.2">
      <c r="C50" s="14" t="s">
        <v>37</v>
      </c>
      <c r="D50" s="25">
        <v>15</v>
      </c>
      <c r="E50" s="25">
        <v>8</v>
      </c>
      <c r="F50" s="25">
        <v>17</v>
      </c>
      <c r="G50" s="25" t="s">
        <v>145</v>
      </c>
    </row>
    <row r="51" spans="3:7" x14ac:dyDescent="0.2">
      <c r="C51" s="14" t="s">
        <v>38</v>
      </c>
      <c r="D51" s="25">
        <v>81</v>
      </c>
      <c r="E51" s="25">
        <v>93</v>
      </c>
      <c r="F51" s="25">
        <v>103</v>
      </c>
      <c r="G51" s="25">
        <v>98</v>
      </c>
    </row>
    <row r="52" spans="3:7" x14ac:dyDescent="0.2">
      <c r="C52" s="14" t="s">
        <v>240</v>
      </c>
      <c r="D52" s="25" t="s">
        <v>145</v>
      </c>
      <c r="E52" s="25" t="s">
        <v>145</v>
      </c>
      <c r="F52" s="25" t="s">
        <v>145</v>
      </c>
      <c r="G52" s="25" t="s">
        <v>145</v>
      </c>
    </row>
    <row r="53" spans="3:7" x14ac:dyDescent="0.2">
      <c r="C53" s="14" t="s">
        <v>140</v>
      </c>
      <c r="D53" s="25">
        <v>232</v>
      </c>
      <c r="E53" s="25">
        <v>232</v>
      </c>
      <c r="F53" s="25">
        <v>232</v>
      </c>
      <c r="G53" s="25">
        <v>232</v>
      </c>
    </row>
    <row r="54" spans="3:7" x14ac:dyDescent="0.2">
      <c r="C54" s="14" t="s">
        <v>39</v>
      </c>
      <c r="D54" s="25">
        <v>205</v>
      </c>
      <c r="E54" s="25">
        <v>224</v>
      </c>
      <c r="F54" s="25">
        <v>186</v>
      </c>
      <c r="G54" s="25">
        <v>202</v>
      </c>
    </row>
    <row r="55" spans="3:7" x14ac:dyDescent="0.2">
      <c r="C55" s="14" t="s">
        <v>231</v>
      </c>
      <c r="D55" s="25" t="s">
        <v>145</v>
      </c>
      <c r="E55" s="25" t="s">
        <v>145</v>
      </c>
      <c r="F55" s="25" t="s">
        <v>145</v>
      </c>
      <c r="G55" s="25" t="s">
        <v>145</v>
      </c>
    </row>
    <row r="56" spans="3:7" x14ac:dyDescent="0.2">
      <c r="C56" s="14" t="s">
        <v>232</v>
      </c>
      <c r="D56" s="25" t="s">
        <v>145</v>
      </c>
      <c r="E56" s="25" t="s">
        <v>145</v>
      </c>
      <c r="F56" s="25" t="s">
        <v>145</v>
      </c>
      <c r="G56" s="25" t="s">
        <v>145</v>
      </c>
    </row>
    <row r="57" spans="3:7" x14ac:dyDescent="0.2">
      <c r="C57" s="15" t="s">
        <v>40</v>
      </c>
      <c r="D57" s="27">
        <v>315</v>
      </c>
      <c r="E57" s="27">
        <v>290</v>
      </c>
      <c r="F57" s="27">
        <v>396</v>
      </c>
      <c r="G57" s="27">
        <v>419</v>
      </c>
    </row>
    <row r="58" spans="3:7" x14ac:dyDescent="0.2">
      <c r="C58" s="9" t="s">
        <v>148</v>
      </c>
      <c r="D58" s="26">
        <v>308</v>
      </c>
      <c r="E58" s="26">
        <v>301</v>
      </c>
      <c r="F58" s="26">
        <v>320</v>
      </c>
      <c r="G58" s="26">
        <v>417</v>
      </c>
    </row>
    <row r="59" spans="3:7" x14ac:dyDescent="0.2">
      <c r="C59" s="13" t="s">
        <v>248</v>
      </c>
      <c r="D59" s="24">
        <v>32</v>
      </c>
      <c r="E59" s="24">
        <v>26</v>
      </c>
      <c r="F59" s="24">
        <v>23</v>
      </c>
      <c r="G59" s="24">
        <v>23</v>
      </c>
    </row>
    <row r="60" spans="3:7" x14ac:dyDescent="0.2">
      <c r="C60" s="14" t="s">
        <v>233</v>
      </c>
      <c r="D60" s="25" t="s">
        <v>145</v>
      </c>
      <c r="E60" s="25" t="s">
        <v>145</v>
      </c>
      <c r="F60" s="25" t="s">
        <v>145</v>
      </c>
      <c r="G60" s="25" t="s">
        <v>145</v>
      </c>
    </row>
    <row r="61" spans="3:7" x14ac:dyDescent="0.2">
      <c r="C61" s="14" t="s">
        <v>42</v>
      </c>
      <c r="D61" s="25">
        <v>55</v>
      </c>
      <c r="E61" s="25">
        <v>31</v>
      </c>
      <c r="F61" s="25">
        <v>48</v>
      </c>
      <c r="G61" s="25">
        <v>38</v>
      </c>
    </row>
    <row r="62" spans="3:7" x14ac:dyDescent="0.2">
      <c r="C62" s="14" t="s">
        <v>234</v>
      </c>
      <c r="D62" s="25" t="s">
        <v>145</v>
      </c>
      <c r="E62" s="25" t="s">
        <v>145</v>
      </c>
      <c r="F62" s="25" t="s">
        <v>145</v>
      </c>
      <c r="G62" s="25" t="s">
        <v>145</v>
      </c>
    </row>
    <row r="63" spans="3:7" x14ac:dyDescent="0.2">
      <c r="C63" s="14" t="s">
        <v>44</v>
      </c>
      <c r="D63" s="25">
        <v>46</v>
      </c>
      <c r="E63" s="25">
        <v>47</v>
      </c>
      <c r="F63" s="25">
        <v>48</v>
      </c>
      <c r="G63" s="25">
        <v>68</v>
      </c>
    </row>
    <row r="64" spans="3:7" x14ac:dyDescent="0.2">
      <c r="C64" s="14" t="s">
        <v>235</v>
      </c>
      <c r="D64" s="25" t="s">
        <v>145</v>
      </c>
      <c r="E64" s="25" t="s">
        <v>145</v>
      </c>
      <c r="F64" s="25" t="s">
        <v>145</v>
      </c>
      <c r="G64" s="25" t="s">
        <v>145</v>
      </c>
    </row>
    <row r="65" spans="3:7" x14ac:dyDescent="0.2">
      <c r="C65" s="14" t="s">
        <v>43</v>
      </c>
      <c r="D65" s="25">
        <v>1</v>
      </c>
      <c r="E65" s="25">
        <v>17</v>
      </c>
      <c r="F65" s="25">
        <v>2</v>
      </c>
      <c r="G65" s="25">
        <v>2</v>
      </c>
    </row>
    <row r="66" spans="3:7" x14ac:dyDescent="0.2">
      <c r="C66" s="14" t="s">
        <v>45</v>
      </c>
      <c r="D66" s="25">
        <v>7</v>
      </c>
      <c r="E66" s="25">
        <v>5</v>
      </c>
      <c r="F66" s="25">
        <v>10</v>
      </c>
      <c r="G66" s="25">
        <v>5</v>
      </c>
    </row>
    <row r="67" spans="3:7" x14ac:dyDescent="0.2">
      <c r="C67" s="14" t="s">
        <v>142</v>
      </c>
      <c r="D67" s="25">
        <v>6</v>
      </c>
      <c r="E67" s="25">
        <v>1</v>
      </c>
      <c r="F67" s="25">
        <v>4</v>
      </c>
      <c r="G67" s="25" t="s">
        <v>145</v>
      </c>
    </row>
    <row r="68" spans="3:7" x14ac:dyDescent="0.2">
      <c r="C68" s="14" t="s">
        <v>47</v>
      </c>
      <c r="D68" s="25">
        <v>25</v>
      </c>
      <c r="E68" s="25">
        <v>30</v>
      </c>
      <c r="F68" s="25">
        <v>37</v>
      </c>
      <c r="G68" s="25">
        <v>32</v>
      </c>
    </row>
    <row r="69" spans="3:7" x14ac:dyDescent="0.2">
      <c r="C69" s="14" t="s">
        <v>46</v>
      </c>
      <c r="D69" s="25">
        <v>131</v>
      </c>
      <c r="E69" s="25">
        <v>123</v>
      </c>
      <c r="F69" s="25">
        <v>137</v>
      </c>
      <c r="G69" s="25">
        <v>213</v>
      </c>
    </row>
    <row r="70" spans="3:7" x14ac:dyDescent="0.2">
      <c r="C70" s="14" t="s">
        <v>236</v>
      </c>
      <c r="D70" s="25" t="s">
        <v>145</v>
      </c>
      <c r="E70" s="25" t="s">
        <v>145</v>
      </c>
      <c r="F70" s="25" t="s">
        <v>145</v>
      </c>
      <c r="G70" s="25" t="s">
        <v>145</v>
      </c>
    </row>
    <row r="71" spans="3:7" x14ac:dyDescent="0.2">
      <c r="C71" s="15" t="s">
        <v>48</v>
      </c>
      <c r="D71" s="27">
        <v>5</v>
      </c>
      <c r="E71" s="27">
        <v>21</v>
      </c>
      <c r="F71" s="27">
        <v>11</v>
      </c>
      <c r="G71" s="27">
        <v>36</v>
      </c>
    </row>
    <row r="72" spans="3:7" x14ac:dyDescent="0.2">
      <c r="D72" s="1"/>
      <c r="E72" s="1"/>
      <c r="F72" s="1"/>
      <c r="G72" s="1"/>
    </row>
    <row r="73" spans="3:7" x14ac:dyDescent="0.2">
      <c r="C73" s="22" t="s">
        <v>138</v>
      </c>
    </row>
    <row r="74" spans="3:7" x14ac:dyDescent="0.2">
      <c r="C74" s="21" t="s">
        <v>137</v>
      </c>
    </row>
    <row r="75" spans="3:7" x14ac:dyDescent="0.2">
      <c r="C75" s="21" t="s">
        <v>139</v>
      </c>
    </row>
    <row r="76" spans="3:7" x14ac:dyDescent="0.2">
      <c r="C76" s="21" t="s">
        <v>144</v>
      </c>
    </row>
    <row r="77" spans="3:7" x14ac:dyDescent="0.2">
      <c r="C77" s="213" t="s">
        <v>238</v>
      </c>
    </row>
    <row r="78" spans="3:7" x14ac:dyDescent="0.2">
      <c r="C78" s="213" t="s">
        <v>237</v>
      </c>
    </row>
    <row r="79" spans="3:7" x14ac:dyDescent="0.2">
      <c r="C79" s="213" t="s">
        <v>249</v>
      </c>
      <c r="D79" s="21"/>
    </row>
    <row r="80" spans="3:7" x14ac:dyDescent="0.2">
      <c r="C80" s="21"/>
    </row>
    <row r="81" spans="3:7" x14ac:dyDescent="0.2">
      <c r="C81" s="21"/>
    </row>
    <row r="82" spans="3:7" x14ac:dyDescent="0.2">
      <c r="C82" s="21" t="s">
        <v>143</v>
      </c>
    </row>
    <row r="83" spans="3:7" x14ac:dyDescent="0.2">
      <c r="D83" s="1"/>
      <c r="E83" s="1"/>
      <c r="F83" s="1"/>
      <c r="G83" s="1"/>
    </row>
    <row r="85" spans="3:7" ht="15" customHeight="1" x14ac:dyDescent="0.2">
      <c r="C85" s="227" t="s">
        <v>153</v>
      </c>
      <c r="D85" s="227"/>
      <c r="E85" s="227"/>
      <c r="F85" s="227"/>
      <c r="G85" s="227"/>
    </row>
    <row r="86" spans="3:7" ht="15" customHeight="1" x14ac:dyDescent="0.2">
      <c r="C86" s="231"/>
      <c r="D86" s="231"/>
      <c r="E86" s="231"/>
      <c r="F86" s="231"/>
      <c r="G86" s="231"/>
    </row>
    <row r="87" spans="3:7" x14ac:dyDescent="0.2">
      <c r="C87" s="17" t="s">
        <v>130</v>
      </c>
      <c r="D87" s="225" t="s">
        <v>152</v>
      </c>
      <c r="E87" s="225"/>
      <c r="F87" s="225"/>
      <c r="G87" s="226"/>
    </row>
    <row r="88" spans="3:7" x14ac:dyDescent="0.2">
      <c r="C88" s="18"/>
      <c r="D88" s="3">
        <v>2013</v>
      </c>
      <c r="E88" s="4">
        <v>2014</v>
      </c>
      <c r="F88" s="4">
        <v>2015</v>
      </c>
      <c r="G88" s="4">
        <v>2016</v>
      </c>
    </row>
    <row r="89" spans="3:7" x14ac:dyDescent="0.2">
      <c r="C89" s="7" t="s">
        <v>132</v>
      </c>
      <c r="D89" s="11">
        <v>1767</v>
      </c>
      <c r="E89" s="11">
        <v>1585</v>
      </c>
      <c r="F89" s="11">
        <v>1282</v>
      </c>
      <c r="G89" s="11">
        <v>1501</v>
      </c>
    </row>
    <row r="90" spans="3:7" x14ac:dyDescent="0.2">
      <c r="C90" s="5" t="s">
        <v>50</v>
      </c>
      <c r="D90" s="12">
        <v>1767</v>
      </c>
      <c r="E90" s="12">
        <v>1585</v>
      </c>
      <c r="F90" s="12">
        <v>1282</v>
      </c>
      <c r="G90" s="12">
        <v>1501</v>
      </c>
    </row>
    <row r="91" spans="3:7" x14ac:dyDescent="0.2">
      <c r="C91" s="20" t="s">
        <v>134</v>
      </c>
    </row>
    <row r="94" spans="3:7" ht="15" x14ac:dyDescent="0.2">
      <c r="C94" s="227" t="s">
        <v>154</v>
      </c>
      <c r="D94" s="227"/>
      <c r="E94" s="227"/>
      <c r="F94" s="227"/>
      <c r="G94" s="227"/>
    </row>
    <row r="95" spans="3:7" ht="15" x14ac:dyDescent="0.2">
      <c r="C95" s="16"/>
      <c r="D95" s="16"/>
      <c r="E95" s="16"/>
      <c r="F95" s="16"/>
      <c r="G95" s="16"/>
    </row>
    <row r="96" spans="3:7" ht="15" x14ac:dyDescent="0.2">
      <c r="C96" s="19"/>
      <c r="D96" s="19"/>
      <c r="E96" s="19"/>
      <c r="F96" s="19"/>
      <c r="G96" s="19"/>
    </row>
    <row r="97" spans="3:7" x14ac:dyDescent="0.2">
      <c r="C97" s="229" t="s">
        <v>130</v>
      </c>
      <c r="D97" s="225" t="s">
        <v>152</v>
      </c>
      <c r="E97" s="225"/>
      <c r="F97" s="225"/>
      <c r="G97" s="226"/>
    </row>
    <row r="98" spans="3:7" x14ac:dyDescent="0.2">
      <c r="C98" s="230"/>
      <c r="D98" s="3">
        <v>2013</v>
      </c>
      <c r="E98" s="4">
        <v>2014</v>
      </c>
      <c r="F98" s="4">
        <v>2015</v>
      </c>
      <c r="G98" s="4">
        <v>2016</v>
      </c>
    </row>
    <row r="99" spans="3:7" x14ac:dyDescent="0.2">
      <c r="C99" s="9" t="s">
        <v>133</v>
      </c>
      <c r="D99" s="11">
        <v>32</v>
      </c>
      <c r="E99" s="11">
        <v>32</v>
      </c>
      <c r="F99" s="11">
        <v>27</v>
      </c>
      <c r="G99" s="11">
        <v>35</v>
      </c>
    </row>
    <row r="100" spans="3:7" x14ac:dyDescent="0.2">
      <c r="C100" s="10" t="s">
        <v>52</v>
      </c>
      <c r="D100" s="12">
        <v>32</v>
      </c>
      <c r="E100" s="12">
        <v>32</v>
      </c>
      <c r="F100" s="12">
        <v>27</v>
      </c>
      <c r="G100" s="12">
        <v>35</v>
      </c>
    </row>
    <row r="101" spans="3:7" x14ac:dyDescent="0.2">
      <c r="C101" s="20" t="s">
        <v>134</v>
      </c>
    </row>
  </sheetData>
  <mergeCells count="8">
    <mergeCell ref="C1:G1"/>
    <mergeCell ref="C85:G86"/>
    <mergeCell ref="C94:G94"/>
    <mergeCell ref="C97:C98"/>
    <mergeCell ref="D97:G97"/>
    <mergeCell ref="C4:C5"/>
    <mergeCell ref="D4:G4"/>
    <mergeCell ref="D87:G8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100"/>
  <sheetViews>
    <sheetView showGridLines="0" topLeftCell="B1" workbookViewId="0">
      <pane xSplit="1" ySplit="7" topLeftCell="C53" activePane="bottomRight" state="frozen"/>
      <selection activeCell="B1" sqref="B1"/>
      <selection pane="topRight" activeCell="C1" sqref="C1"/>
      <selection pane="bottomLeft" activeCell="B8" sqref="B8"/>
      <selection pane="bottomRight" activeCell="C72" sqref="C72"/>
    </sheetView>
  </sheetViews>
  <sheetFormatPr baseColWidth="10" defaultRowHeight="12.75" x14ac:dyDescent="0.2"/>
  <cols>
    <col min="1" max="1" width="33.140625" bestFit="1" customWidth="1"/>
    <col min="2" max="2" width="7.42578125" customWidth="1"/>
    <col min="3" max="3" width="48.140625" customWidth="1"/>
    <col min="4" max="4" width="18.42578125" customWidth="1"/>
    <col min="5" max="5" width="16.85546875" customWidth="1"/>
    <col min="6" max="6" width="20.5703125" customWidth="1"/>
    <col min="7" max="7" width="21.140625" customWidth="1"/>
  </cols>
  <sheetData>
    <row r="1" spans="1:7" ht="15" x14ac:dyDescent="0.25">
      <c r="C1" s="36" t="s">
        <v>155</v>
      </c>
      <c r="D1" s="36"/>
    </row>
    <row r="4" spans="1:7" x14ac:dyDescent="0.2">
      <c r="C4" s="229" t="s">
        <v>130</v>
      </c>
      <c r="D4" s="224" t="s">
        <v>156</v>
      </c>
      <c r="E4" s="225"/>
      <c r="F4" s="225"/>
      <c r="G4" s="226"/>
    </row>
    <row r="5" spans="1:7" x14ac:dyDescent="0.2">
      <c r="A5" t="s">
        <v>0</v>
      </c>
      <c r="C5" s="230"/>
      <c r="D5" s="37" t="s">
        <v>157</v>
      </c>
      <c r="E5" s="3" t="s">
        <v>56</v>
      </c>
      <c r="F5" s="3" t="s">
        <v>55</v>
      </c>
      <c r="G5" s="3" t="s">
        <v>54</v>
      </c>
    </row>
    <row r="6" spans="1:7" s="23" customFormat="1" x14ac:dyDescent="0.2">
      <c r="C6" s="7" t="s">
        <v>127</v>
      </c>
      <c r="D6" s="11">
        <f>+SUM(E6:G6)</f>
        <v>31203</v>
      </c>
      <c r="E6" s="11">
        <v>3101</v>
      </c>
      <c r="F6" s="11">
        <v>16367</v>
      </c>
      <c r="G6" s="11">
        <v>11735</v>
      </c>
    </row>
    <row r="7" spans="1:7" s="23" customFormat="1" x14ac:dyDescent="0.2">
      <c r="C7" s="7" t="s">
        <v>128</v>
      </c>
      <c r="D7" s="11">
        <f>+SUM(E7:G7)</f>
        <v>28467</v>
      </c>
      <c r="E7" s="11">
        <v>2576</v>
      </c>
      <c r="F7" s="11">
        <v>15453</v>
      </c>
      <c r="G7" s="11">
        <v>10438</v>
      </c>
    </row>
    <row r="8" spans="1:7" x14ac:dyDescent="0.2">
      <c r="A8" t="s">
        <v>1</v>
      </c>
      <c r="C8" s="13" t="s">
        <v>3</v>
      </c>
      <c r="D8" s="57">
        <f t="shared" ref="D8:D69" si="0">+SUM(E8:G8)</f>
        <v>283</v>
      </c>
      <c r="E8" s="24" t="s">
        <v>145</v>
      </c>
      <c r="F8" s="24">
        <v>130</v>
      </c>
      <c r="G8" s="24">
        <v>153</v>
      </c>
    </row>
    <row r="9" spans="1:7" x14ac:dyDescent="0.2">
      <c r="A9" t="s">
        <v>1</v>
      </c>
      <c r="C9" s="14" t="s">
        <v>4</v>
      </c>
      <c r="D9" s="58">
        <f t="shared" si="0"/>
        <v>188</v>
      </c>
      <c r="E9" s="25" t="s">
        <v>145</v>
      </c>
      <c r="F9" s="25">
        <v>161</v>
      </c>
      <c r="G9" s="25">
        <v>27</v>
      </c>
    </row>
    <row r="10" spans="1:7" x14ac:dyDescent="0.2">
      <c r="A10" t="s">
        <v>1</v>
      </c>
      <c r="C10" s="14" t="s">
        <v>5</v>
      </c>
      <c r="D10" s="58">
        <f t="shared" si="0"/>
        <v>57</v>
      </c>
      <c r="E10" s="25">
        <v>28</v>
      </c>
      <c r="F10" s="25">
        <v>29</v>
      </c>
      <c r="G10" s="25" t="s">
        <v>145</v>
      </c>
    </row>
    <row r="11" spans="1:7" x14ac:dyDescent="0.2">
      <c r="A11" t="s">
        <v>1</v>
      </c>
      <c r="C11" s="14" t="s">
        <v>7</v>
      </c>
      <c r="D11" s="58">
        <f>+SUM(E11:G11)</f>
        <v>587</v>
      </c>
      <c r="E11" s="25">
        <v>4</v>
      </c>
      <c r="F11" s="25">
        <v>527</v>
      </c>
      <c r="G11" s="25">
        <v>56</v>
      </c>
    </row>
    <row r="12" spans="1:7" x14ac:dyDescent="0.2">
      <c r="A12" t="s">
        <v>1</v>
      </c>
      <c r="C12" s="14" t="s">
        <v>6</v>
      </c>
      <c r="D12" s="58">
        <f t="shared" si="0"/>
        <v>211</v>
      </c>
      <c r="E12" s="25">
        <v>40</v>
      </c>
      <c r="F12" s="25">
        <v>52</v>
      </c>
      <c r="G12" s="25">
        <v>119</v>
      </c>
    </row>
    <row r="13" spans="1:7" x14ac:dyDescent="0.2">
      <c r="C13" s="14" t="s">
        <v>223</v>
      </c>
      <c r="D13" s="25" t="s">
        <v>145</v>
      </c>
      <c r="E13" s="25" t="s">
        <v>145</v>
      </c>
      <c r="F13" s="25" t="s">
        <v>145</v>
      </c>
      <c r="G13" s="25" t="s">
        <v>145</v>
      </c>
    </row>
    <row r="14" spans="1:7" x14ac:dyDescent="0.2">
      <c r="A14" t="s">
        <v>1</v>
      </c>
      <c r="C14" s="14" t="s">
        <v>8</v>
      </c>
      <c r="D14" s="58">
        <f t="shared" si="0"/>
        <v>2593</v>
      </c>
      <c r="E14" s="25">
        <v>137</v>
      </c>
      <c r="F14" s="25">
        <v>2187</v>
      </c>
      <c r="G14" s="25">
        <v>269</v>
      </c>
    </row>
    <row r="15" spans="1:7" x14ac:dyDescent="0.2">
      <c r="A15" t="s">
        <v>1</v>
      </c>
      <c r="C15" s="14" t="s">
        <v>9</v>
      </c>
      <c r="D15" s="58">
        <f t="shared" si="0"/>
        <v>1056</v>
      </c>
      <c r="E15" s="25" t="s">
        <v>145</v>
      </c>
      <c r="F15" s="25">
        <v>620</v>
      </c>
      <c r="G15" s="25">
        <v>436</v>
      </c>
    </row>
    <row r="16" spans="1:7" x14ac:dyDescent="0.2">
      <c r="A16" t="s">
        <v>1</v>
      </c>
      <c r="C16" s="14" t="s">
        <v>10</v>
      </c>
      <c r="D16" s="58">
        <f t="shared" si="0"/>
        <v>111</v>
      </c>
      <c r="E16" s="25" t="s">
        <v>145</v>
      </c>
      <c r="F16" s="25">
        <v>14</v>
      </c>
      <c r="G16" s="25">
        <v>97</v>
      </c>
    </row>
    <row r="17" spans="1:7" x14ac:dyDescent="0.2">
      <c r="A17" t="s">
        <v>1</v>
      </c>
      <c r="C17" s="14" t="s">
        <v>11</v>
      </c>
      <c r="D17" s="58">
        <f t="shared" si="0"/>
        <v>75</v>
      </c>
      <c r="E17" s="25" t="s">
        <v>145</v>
      </c>
      <c r="F17" s="25">
        <v>68</v>
      </c>
      <c r="G17" s="25">
        <v>7</v>
      </c>
    </row>
    <row r="18" spans="1:7" x14ac:dyDescent="0.2">
      <c r="A18" t="s">
        <v>1</v>
      </c>
      <c r="C18" s="14" t="s">
        <v>13</v>
      </c>
      <c r="D18" s="58">
        <f t="shared" si="0"/>
        <v>4058</v>
      </c>
      <c r="E18" s="25">
        <v>763</v>
      </c>
      <c r="F18" s="25">
        <v>1060</v>
      </c>
      <c r="G18" s="25">
        <v>2235</v>
      </c>
    </row>
    <row r="19" spans="1:7" x14ac:dyDescent="0.2">
      <c r="A19" t="s">
        <v>1</v>
      </c>
      <c r="C19" s="14" t="s">
        <v>15</v>
      </c>
      <c r="D19" s="58">
        <f>+SUM(E19:G19)</f>
        <v>2197</v>
      </c>
      <c r="E19" s="25">
        <v>129</v>
      </c>
      <c r="F19" s="25">
        <v>678</v>
      </c>
      <c r="G19" s="25">
        <v>1390</v>
      </c>
    </row>
    <row r="20" spans="1:7" x14ac:dyDescent="0.2">
      <c r="A20" t="s">
        <v>1</v>
      </c>
      <c r="C20" s="14" t="s">
        <v>14</v>
      </c>
      <c r="D20" s="58">
        <f t="shared" si="0"/>
        <v>78</v>
      </c>
      <c r="E20" s="25">
        <v>21</v>
      </c>
      <c r="F20" s="25">
        <v>36</v>
      </c>
      <c r="G20" s="25">
        <v>21</v>
      </c>
    </row>
    <row r="21" spans="1:7" x14ac:dyDescent="0.2">
      <c r="A21" t="s">
        <v>1</v>
      </c>
      <c r="C21" s="14" t="s">
        <v>16</v>
      </c>
      <c r="D21" s="58">
        <f t="shared" si="0"/>
        <v>77</v>
      </c>
      <c r="E21" s="25" t="s">
        <v>145</v>
      </c>
      <c r="F21" s="25" t="s">
        <v>145</v>
      </c>
      <c r="G21" s="25">
        <v>77</v>
      </c>
    </row>
    <row r="22" spans="1:7" x14ac:dyDescent="0.2">
      <c r="C22" s="14" t="s">
        <v>224</v>
      </c>
      <c r="D22" s="25" t="s">
        <v>145</v>
      </c>
      <c r="E22" s="25" t="s">
        <v>145</v>
      </c>
      <c r="F22" s="25" t="s">
        <v>145</v>
      </c>
      <c r="G22" s="25" t="s">
        <v>145</v>
      </c>
    </row>
    <row r="23" spans="1:7" x14ac:dyDescent="0.2">
      <c r="A23" t="s">
        <v>1</v>
      </c>
      <c r="C23" s="14" t="s">
        <v>17</v>
      </c>
      <c r="D23" s="58">
        <f t="shared" si="0"/>
        <v>473</v>
      </c>
      <c r="E23" s="25" t="s">
        <v>145</v>
      </c>
      <c r="F23" s="25">
        <v>181</v>
      </c>
      <c r="G23" s="25">
        <v>292</v>
      </c>
    </row>
    <row r="24" spans="1:7" x14ac:dyDescent="0.2">
      <c r="C24" s="14" t="s">
        <v>18</v>
      </c>
      <c r="D24" s="25" t="s">
        <v>145</v>
      </c>
      <c r="E24" s="25" t="s">
        <v>145</v>
      </c>
      <c r="F24" s="25" t="s">
        <v>145</v>
      </c>
      <c r="G24" s="25" t="s">
        <v>145</v>
      </c>
    </row>
    <row r="25" spans="1:7" x14ac:dyDescent="0.2">
      <c r="A25" t="s">
        <v>1</v>
      </c>
      <c r="C25" s="14" t="s">
        <v>19</v>
      </c>
      <c r="D25" s="58">
        <f t="shared" si="0"/>
        <v>153</v>
      </c>
      <c r="E25" s="25" t="s">
        <v>145</v>
      </c>
      <c r="F25" s="25" t="s">
        <v>145</v>
      </c>
      <c r="G25" s="25">
        <v>153</v>
      </c>
    </row>
    <row r="26" spans="1:7" x14ac:dyDescent="0.2">
      <c r="A26" t="s">
        <v>1</v>
      </c>
      <c r="C26" s="14" t="s">
        <v>12</v>
      </c>
      <c r="D26" s="58">
        <f>+SUM(E26:G26)</f>
        <v>1042</v>
      </c>
      <c r="E26" s="25">
        <v>96</v>
      </c>
      <c r="F26" s="25">
        <v>888</v>
      </c>
      <c r="G26" s="25">
        <v>58</v>
      </c>
    </row>
    <row r="27" spans="1:7" x14ac:dyDescent="0.2">
      <c r="A27" t="s">
        <v>1</v>
      </c>
      <c r="C27" s="14" t="s">
        <v>20</v>
      </c>
      <c r="D27" s="58">
        <f t="shared" si="0"/>
        <v>42</v>
      </c>
      <c r="E27" s="25" t="s">
        <v>145</v>
      </c>
      <c r="F27" s="25">
        <v>38</v>
      </c>
      <c r="G27" s="25">
        <v>4</v>
      </c>
    </row>
    <row r="28" spans="1:7" x14ac:dyDescent="0.2">
      <c r="C28" s="14" t="s">
        <v>225</v>
      </c>
      <c r="D28" s="25" t="s">
        <v>145</v>
      </c>
      <c r="E28" s="25" t="s">
        <v>145</v>
      </c>
      <c r="F28" s="25" t="s">
        <v>145</v>
      </c>
      <c r="G28" s="25" t="s">
        <v>145</v>
      </c>
    </row>
    <row r="29" spans="1:7" x14ac:dyDescent="0.2">
      <c r="A29" t="s">
        <v>1</v>
      </c>
      <c r="C29" s="14" t="s">
        <v>21</v>
      </c>
      <c r="D29" s="58">
        <f t="shared" si="0"/>
        <v>1487</v>
      </c>
      <c r="E29" s="25">
        <v>23</v>
      </c>
      <c r="F29" s="25">
        <v>913</v>
      </c>
      <c r="G29" s="25">
        <v>551</v>
      </c>
    </row>
    <row r="30" spans="1:7" x14ac:dyDescent="0.2">
      <c r="A30" t="s">
        <v>1</v>
      </c>
      <c r="C30" s="14" t="s">
        <v>22</v>
      </c>
      <c r="D30" s="58">
        <f t="shared" si="0"/>
        <v>27</v>
      </c>
      <c r="E30" s="25" t="s">
        <v>145</v>
      </c>
      <c r="F30" s="25">
        <v>27</v>
      </c>
      <c r="G30" s="25" t="s">
        <v>145</v>
      </c>
    </row>
    <row r="31" spans="1:7" x14ac:dyDescent="0.2">
      <c r="A31" t="s">
        <v>1</v>
      </c>
      <c r="C31" s="14" t="s">
        <v>23</v>
      </c>
      <c r="D31" s="58">
        <f t="shared" si="0"/>
        <v>35</v>
      </c>
      <c r="E31" s="25" t="s">
        <v>145</v>
      </c>
      <c r="F31" s="25">
        <v>31</v>
      </c>
      <c r="G31" s="25">
        <v>4</v>
      </c>
    </row>
    <row r="32" spans="1:7" x14ac:dyDescent="0.2">
      <c r="C32" s="14" t="s">
        <v>226</v>
      </c>
      <c r="D32" s="25" t="s">
        <v>145</v>
      </c>
      <c r="E32" s="25" t="s">
        <v>145</v>
      </c>
      <c r="F32" s="25" t="s">
        <v>145</v>
      </c>
      <c r="G32" s="25" t="s">
        <v>145</v>
      </c>
    </row>
    <row r="33" spans="1:7" x14ac:dyDescent="0.2">
      <c r="A33" t="s">
        <v>1</v>
      </c>
      <c r="C33" s="14" t="s">
        <v>24</v>
      </c>
      <c r="D33" s="58">
        <f t="shared" si="0"/>
        <v>264</v>
      </c>
      <c r="E33" s="25" t="s">
        <v>145</v>
      </c>
      <c r="F33" s="25" t="s">
        <v>145</v>
      </c>
      <c r="G33" s="25">
        <v>264</v>
      </c>
    </row>
    <row r="34" spans="1:7" x14ac:dyDescent="0.2">
      <c r="A34" t="s">
        <v>1</v>
      </c>
      <c r="C34" s="14" t="s">
        <v>25</v>
      </c>
      <c r="D34" s="58">
        <f t="shared" si="0"/>
        <v>850</v>
      </c>
      <c r="E34" s="25" t="s">
        <v>145</v>
      </c>
      <c r="F34" s="25">
        <v>806</v>
      </c>
      <c r="G34" s="25">
        <v>44</v>
      </c>
    </row>
    <row r="35" spans="1:7" x14ac:dyDescent="0.2">
      <c r="C35" s="14" t="s">
        <v>227</v>
      </c>
      <c r="D35" s="25" t="s">
        <v>145</v>
      </c>
      <c r="E35" s="25" t="s">
        <v>145</v>
      </c>
      <c r="F35" s="25" t="s">
        <v>145</v>
      </c>
      <c r="G35" s="25" t="s">
        <v>145</v>
      </c>
    </row>
    <row r="36" spans="1:7" x14ac:dyDescent="0.2">
      <c r="A36" t="s">
        <v>1</v>
      </c>
      <c r="C36" s="14" t="s">
        <v>26</v>
      </c>
      <c r="D36" s="58">
        <f t="shared" si="0"/>
        <v>11</v>
      </c>
      <c r="E36" s="25" t="s">
        <v>145</v>
      </c>
      <c r="F36" s="25" t="s">
        <v>145</v>
      </c>
      <c r="G36" s="25">
        <v>11</v>
      </c>
    </row>
    <row r="37" spans="1:7" x14ac:dyDescent="0.2">
      <c r="A37" t="s">
        <v>1</v>
      </c>
      <c r="C37" s="14" t="s">
        <v>27</v>
      </c>
      <c r="D37" s="58">
        <f t="shared" si="0"/>
        <v>1294</v>
      </c>
      <c r="E37" s="25">
        <v>7</v>
      </c>
      <c r="F37" s="25">
        <v>490</v>
      </c>
      <c r="G37" s="25">
        <v>797</v>
      </c>
    </row>
    <row r="38" spans="1:7" x14ac:dyDescent="0.2">
      <c r="A38" t="s">
        <v>1</v>
      </c>
      <c r="C38" s="14" t="s">
        <v>28</v>
      </c>
      <c r="D38" s="58">
        <f t="shared" si="0"/>
        <v>67</v>
      </c>
      <c r="E38" s="25">
        <v>39</v>
      </c>
      <c r="F38" s="25">
        <v>28</v>
      </c>
      <c r="G38" s="25" t="s">
        <v>145</v>
      </c>
    </row>
    <row r="39" spans="1:7" x14ac:dyDescent="0.2">
      <c r="A39" t="s">
        <v>1</v>
      </c>
      <c r="C39" s="14" t="s">
        <v>29</v>
      </c>
      <c r="D39" s="58">
        <f t="shared" si="0"/>
        <v>1</v>
      </c>
      <c r="E39" s="25" t="s">
        <v>145</v>
      </c>
      <c r="F39" s="25">
        <v>1</v>
      </c>
      <c r="G39" s="25" t="s">
        <v>145</v>
      </c>
    </row>
    <row r="40" spans="1:7" x14ac:dyDescent="0.2">
      <c r="A40" t="s">
        <v>1</v>
      </c>
      <c r="C40" s="14" t="s">
        <v>30</v>
      </c>
      <c r="D40" s="58">
        <f t="shared" si="0"/>
        <v>564</v>
      </c>
      <c r="E40" s="25" t="s">
        <v>145</v>
      </c>
      <c r="F40" s="25">
        <v>214</v>
      </c>
      <c r="G40" s="25">
        <v>350</v>
      </c>
    </row>
    <row r="41" spans="1:7" x14ac:dyDescent="0.2">
      <c r="A41" t="s">
        <v>1</v>
      </c>
      <c r="C41" s="14" t="s">
        <v>31</v>
      </c>
      <c r="D41" s="58">
        <f t="shared" si="0"/>
        <v>116</v>
      </c>
      <c r="E41" s="25" t="s">
        <v>145</v>
      </c>
      <c r="F41" s="25">
        <v>30</v>
      </c>
      <c r="G41" s="25">
        <v>86</v>
      </c>
    </row>
    <row r="42" spans="1:7" x14ac:dyDescent="0.2">
      <c r="A42" t="s">
        <v>1</v>
      </c>
      <c r="C42" s="14" t="s">
        <v>32</v>
      </c>
      <c r="D42" s="58">
        <f t="shared" si="0"/>
        <v>1314</v>
      </c>
      <c r="E42" s="25">
        <v>182</v>
      </c>
      <c r="F42" s="25">
        <v>255</v>
      </c>
      <c r="G42" s="25">
        <v>877</v>
      </c>
    </row>
    <row r="43" spans="1:7" x14ac:dyDescent="0.2">
      <c r="C43" s="14" t="s">
        <v>228</v>
      </c>
      <c r="D43" s="25" t="s">
        <v>145</v>
      </c>
      <c r="E43" s="25" t="s">
        <v>145</v>
      </c>
      <c r="F43" s="25" t="s">
        <v>145</v>
      </c>
      <c r="G43" s="25" t="s">
        <v>145</v>
      </c>
    </row>
    <row r="44" spans="1:7" x14ac:dyDescent="0.2">
      <c r="A44" t="s">
        <v>1</v>
      </c>
      <c r="C44" s="14" t="s">
        <v>33</v>
      </c>
      <c r="D44" s="58">
        <f t="shared" si="0"/>
        <v>523</v>
      </c>
      <c r="E44" s="25">
        <v>105</v>
      </c>
      <c r="F44" s="25">
        <v>223</v>
      </c>
      <c r="G44" s="25">
        <v>195</v>
      </c>
    </row>
    <row r="45" spans="1:7" x14ac:dyDescent="0.2">
      <c r="C45" s="14" t="s">
        <v>229</v>
      </c>
      <c r="D45" s="25" t="s">
        <v>145</v>
      </c>
      <c r="E45" s="25" t="s">
        <v>145</v>
      </c>
      <c r="F45" s="25" t="s">
        <v>145</v>
      </c>
      <c r="G45" s="25" t="s">
        <v>145</v>
      </c>
    </row>
    <row r="46" spans="1:7" x14ac:dyDescent="0.2">
      <c r="A46" t="s">
        <v>1</v>
      </c>
      <c r="C46" s="14" t="s">
        <v>34</v>
      </c>
      <c r="D46" s="58">
        <f t="shared" si="0"/>
        <v>309</v>
      </c>
      <c r="E46" s="25">
        <v>49</v>
      </c>
      <c r="F46" s="25">
        <v>16</v>
      </c>
      <c r="G46" s="25">
        <v>244</v>
      </c>
    </row>
    <row r="47" spans="1:7" x14ac:dyDescent="0.2">
      <c r="A47" t="s">
        <v>1</v>
      </c>
      <c r="C47" s="14" t="s">
        <v>35</v>
      </c>
      <c r="D47" s="58">
        <f t="shared" si="0"/>
        <v>331</v>
      </c>
      <c r="E47" s="25">
        <v>183</v>
      </c>
      <c r="F47" s="25">
        <v>46</v>
      </c>
      <c r="G47" s="25">
        <v>102</v>
      </c>
    </row>
    <row r="48" spans="1:7" x14ac:dyDescent="0.2">
      <c r="A48" t="s">
        <v>1</v>
      </c>
      <c r="C48" s="14" t="s">
        <v>36</v>
      </c>
      <c r="D48" s="58">
        <f t="shared" si="0"/>
        <v>64</v>
      </c>
      <c r="E48" s="25" t="s">
        <v>145</v>
      </c>
      <c r="F48" s="25">
        <v>64</v>
      </c>
      <c r="G48" s="25" t="s">
        <v>145</v>
      </c>
    </row>
    <row r="49" spans="1:7" x14ac:dyDescent="0.2">
      <c r="A49" t="s">
        <v>1</v>
      </c>
      <c r="C49" s="14" t="s">
        <v>37</v>
      </c>
      <c r="D49" s="58">
        <f t="shared" si="0"/>
        <v>202</v>
      </c>
      <c r="E49" s="25" t="s">
        <v>145</v>
      </c>
      <c r="F49" s="25">
        <v>115</v>
      </c>
      <c r="G49" s="25">
        <v>87</v>
      </c>
    </row>
    <row r="50" spans="1:7" x14ac:dyDescent="0.2">
      <c r="A50" t="s">
        <v>1</v>
      </c>
      <c r="C50" s="14" t="s">
        <v>38</v>
      </c>
      <c r="D50" s="58">
        <f t="shared" si="0"/>
        <v>720</v>
      </c>
      <c r="E50" s="25">
        <v>164</v>
      </c>
      <c r="F50" s="25">
        <v>500</v>
      </c>
      <c r="G50" s="25">
        <v>56</v>
      </c>
    </row>
    <row r="51" spans="1:7" x14ac:dyDescent="0.2">
      <c r="C51" s="14" t="s">
        <v>242</v>
      </c>
      <c r="D51" s="25" t="s">
        <v>145</v>
      </c>
      <c r="E51" s="25" t="s">
        <v>145</v>
      </c>
      <c r="F51" s="25" t="s">
        <v>145</v>
      </c>
      <c r="G51" s="25" t="s">
        <v>145</v>
      </c>
    </row>
    <row r="52" spans="1:7" x14ac:dyDescent="0.2">
      <c r="A52" t="s">
        <v>1</v>
      </c>
      <c r="C52" s="14" t="s">
        <v>169</v>
      </c>
      <c r="D52" s="58">
        <f t="shared" si="0"/>
        <v>1978</v>
      </c>
      <c r="E52" s="25">
        <v>479</v>
      </c>
      <c r="F52" s="25">
        <v>611</v>
      </c>
      <c r="G52" s="25">
        <v>888</v>
      </c>
    </row>
    <row r="53" spans="1:7" x14ac:dyDescent="0.2">
      <c r="A53" t="s">
        <v>1</v>
      </c>
      <c r="C53" s="14" t="s">
        <v>39</v>
      </c>
      <c r="D53" s="58">
        <f t="shared" si="0"/>
        <v>996</v>
      </c>
      <c r="E53" s="25">
        <v>19</v>
      </c>
      <c r="F53" s="25">
        <v>817</v>
      </c>
      <c r="G53" s="25">
        <v>160</v>
      </c>
    </row>
    <row r="54" spans="1:7" x14ac:dyDescent="0.2">
      <c r="C54" s="14" t="s">
        <v>231</v>
      </c>
      <c r="D54" s="25" t="s">
        <v>145</v>
      </c>
      <c r="E54" s="25" t="s">
        <v>145</v>
      </c>
      <c r="F54" s="25" t="s">
        <v>145</v>
      </c>
      <c r="G54" s="25" t="s">
        <v>145</v>
      </c>
    </row>
    <row r="55" spans="1:7" x14ac:dyDescent="0.2">
      <c r="C55" s="14" t="s">
        <v>243</v>
      </c>
      <c r="D55" s="25" t="s">
        <v>145</v>
      </c>
      <c r="E55" s="25" t="s">
        <v>145</v>
      </c>
      <c r="F55" s="25" t="s">
        <v>145</v>
      </c>
      <c r="G55" s="25" t="s">
        <v>145</v>
      </c>
    </row>
    <row r="56" spans="1:7" x14ac:dyDescent="0.2">
      <c r="A56" t="s">
        <v>1</v>
      </c>
      <c r="C56" s="15" t="s">
        <v>40</v>
      </c>
      <c r="D56" s="59">
        <f t="shared" si="0"/>
        <v>4033</v>
      </c>
      <c r="E56" s="27">
        <v>108</v>
      </c>
      <c r="F56" s="27">
        <v>3597</v>
      </c>
      <c r="G56" s="27">
        <v>328</v>
      </c>
    </row>
    <row r="57" spans="1:7" s="23" customFormat="1" x14ac:dyDescent="0.2">
      <c r="C57" s="7" t="s">
        <v>148</v>
      </c>
      <c r="D57" s="26">
        <f t="shared" si="0"/>
        <v>2736</v>
      </c>
      <c r="E57" s="26">
        <v>525</v>
      </c>
      <c r="F57" s="26">
        <v>914</v>
      </c>
      <c r="G57" s="26">
        <v>1297</v>
      </c>
    </row>
    <row r="58" spans="1:7" x14ac:dyDescent="0.2">
      <c r="A58" t="s">
        <v>1</v>
      </c>
      <c r="C58" s="13" t="s">
        <v>250</v>
      </c>
      <c r="D58" s="57">
        <f t="shared" si="0"/>
        <v>136</v>
      </c>
      <c r="E58" s="24" t="s">
        <v>145</v>
      </c>
      <c r="F58" s="24" t="s">
        <v>145</v>
      </c>
      <c r="G58" s="24">
        <v>136</v>
      </c>
    </row>
    <row r="59" spans="1:7" x14ac:dyDescent="0.2">
      <c r="C59" s="14" t="s">
        <v>233</v>
      </c>
      <c r="D59" s="25" t="s">
        <v>145</v>
      </c>
      <c r="E59" s="25" t="s">
        <v>145</v>
      </c>
      <c r="F59" s="25" t="s">
        <v>145</v>
      </c>
      <c r="G59" s="25" t="s">
        <v>145</v>
      </c>
    </row>
    <row r="60" spans="1:7" x14ac:dyDescent="0.2">
      <c r="A60" t="s">
        <v>1</v>
      </c>
      <c r="C60" s="14" t="s">
        <v>42</v>
      </c>
      <c r="D60" s="58">
        <f t="shared" si="0"/>
        <v>469</v>
      </c>
      <c r="E60" s="25">
        <v>153</v>
      </c>
      <c r="F60" s="25">
        <v>124</v>
      </c>
      <c r="G60" s="25">
        <v>192</v>
      </c>
    </row>
    <row r="61" spans="1:7" x14ac:dyDescent="0.2">
      <c r="C61" s="14" t="s">
        <v>234</v>
      </c>
      <c r="D61" s="25" t="s">
        <v>145</v>
      </c>
      <c r="E61" s="25" t="s">
        <v>145</v>
      </c>
      <c r="F61" s="25" t="s">
        <v>145</v>
      </c>
      <c r="G61" s="25" t="s">
        <v>145</v>
      </c>
    </row>
    <row r="62" spans="1:7" x14ac:dyDescent="0.2">
      <c r="A62" t="s">
        <v>1</v>
      </c>
      <c r="C62" s="14" t="s">
        <v>44</v>
      </c>
      <c r="D62" s="58">
        <f t="shared" si="0"/>
        <v>625</v>
      </c>
      <c r="E62" s="25">
        <v>39</v>
      </c>
      <c r="F62" s="25">
        <v>341</v>
      </c>
      <c r="G62" s="25">
        <v>245</v>
      </c>
    </row>
    <row r="63" spans="1:7" x14ac:dyDescent="0.2">
      <c r="C63" s="14" t="s">
        <v>235</v>
      </c>
      <c r="D63" s="25" t="s">
        <v>145</v>
      </c>
      <c r="E63" s="25" t="s">
        <v>145</v>
      </c>
      <c r="F63" s="25" t="s">
        <v>145</v>
      </c>
      <c r="G63" s="25" t="s">
        <v>145</v>
      </c>
    </row>
    <row r="64" spans="1:7" x14ac:dyDescent="0.2">
      <c r="A64" t="s">
        <v>1</v>
      </c>
      <c r="C64" s="14" t="s">
        <v>43</v>
      </c>
      <c r="D64" s="58">
        <f>+SUM(E64:G64)</f>
        <v>141</v>
      </c>
      <c r="E64" s="25" t="s">
        <v>145</v>
      </c>
      <c r="F64" s="25">
        <v>141</v>
      </c>
      <c r="G64" s="25" t="s">
        <v>145</v>
      </c>
    </row>
    <row r="65" spans="1:7" x14ac:dyDescent="0.2">
      <c r="A65" t="s">
        <v>1</v>
      </c>
      <c r="C65" s="14" t="s">
        <v>45</v>
      </c>
      <c r="D65" s="58">
        <f t="shared" si="0"/>
        <v>266</v>
      </c>
      <c r="E65" s="25" t="s">
        <v>145</v>
      </c>
      <c r="F65" s="25" t="s">
        <v>145</v>
      </c>
      <c r="G65" s="25">
        <v>266</v>
      </c>
    </row>
    <row r="66" spans="1:7" x14ac:dyDescent="0.2">
      <c r="A66" t="s">
        <v>1</v>
      </c>
      <c r="C66" s="14" t="s">
        <v>47</v>
      </c>
      <c r="D66" s="58">
        <f t="shared" si="0"/>
        <v>476</v>
      </c>
      <c r="E66" s="25">
        <v>333</v>
      </c>
      <c r="F66" s="25">
        <v>85</v>
      </c>
      <c r="G66" s="25">
        <v>58</v>
      </c>
    </row>
    <row r="67" spans="1:7" x14ac:dyDescent="0.2">
      <c r="A67" t="s">
        <v>1</v>
      </c>
      <c r="C67" s="14" t="s">
        <v>46</v>
      </c>
      <c r="D67" s="58">
        <f>+SUM(E67:G67)</f>
        <v>350</v>
      </c>
      <c r="E67" s="25" t="s">
        <v>145</v>
      </c>
      <c r="F67" s="25">
        <v>123</v>
      </c>
      <c r="G67" s="25">
        <v>227</v>
      </c>
    </row>
    <row r="68" spans="1:7" x14ac:dyDescent="0.2">
      <c r="C68" s="14" t="s">
        <v>236</v>
      </c>
      <c r="D68" s="25" t="s">
        <v>145</v>
      </c>
      <c r="E68" s="25" t="s">
        <v>145</v>
      </c>
      <c r="F68" s="25" t="s">
        <v>145</v>
      </c>
      <c r="G68" s="25" t="s">
        <v>145</v>
      </c>
    </row>
    <row r="69" spans="1:7" x14ac:dyDescent="0.2">
      <c r="A69" t="s">
        <v>1</v>
      </c>
      <c r="C69" s="15" t="s">
        <v>48</v>
      </c>
      <c r="D69" s="59">
        <f t="shared" si="0"/>
        <v>273</v>
      </c>
      <c r="E69" s="27" t="s">
        <v>145</v>
      </c>
      <c r="F69" s="27">
        <v>100</v>
      </c>
      <c r="G69" s="27">
        <v>173</v>
      </c>
    </row>
    <row r="70" spans="1:7" x14ac:dyDescent="0.2">
      <c r="C70" s="20" t="s">
        <v>159</v>
      </c>
      <c r="E70" s="28"/>
      <c r="F70" s="28"/>
      <c r="G70" s="28"/>
    </row>
    <row r="71" spans="1:7" x14ac:dyDescent="0.2">
      <c r="C71" s="56" t="s">
        <v>167</v>
      </c>
      <c r="E71" s="28"/>
      <c r="F71" s="28"/>
      <c r="G71" s="28"/>
    </row>
    <row r="72" spans="1:7" x14ac:dyDescent="0.2">
      <c r="C72" s="213" t="s">
        <v>251</v>
      </c>
      <c r="E72" s="28"/>
      <c r="F72" s="28"/>
      <c r="G72" s="28"/>
    </row>
    <row r="73" spans="1:7" x14ac:dyDescent="0.2">
      <c r="C73" s="213"/>
      <c r="E73" s="28"/>
      <c r="F73" s="28"/>
      <c r="G73" s="28"/>
    </row>
    <row r="74" spans="1:7" x14ac:dyDescent="0.2">
      <c r="C74" s="20" t="s">
        <v>134</v>
      </c>
      <c r="E74" s="28"/>
      <c r="F74" s="28"/>
      <c r="G74" s="28"/>
    </row>
    <row r="75" spans="1:7" x14ac:dyDescent="0.2">
      <c r="E75" s="28"/>
      <c r="F75" s="28"/>
      <c r="G75" s="28"/>
    </row>
    <row r="76" spans="1:7" x14ac:dyDescent="0.2">
      <c r="E76" s="28"/>
      <c r="F76" s="28"/>
      <c r="G76" s="28"/>
    </row>
    <row r="77" spans="1:7" ht="15" x14ac:dyDescent="0.25">
      <c r="C77" s="36" t="s">
        <v>158</v>
      </c>
      <c r="D77" s="36"/>
      <c r="E77" s="28"/>
      <c r="F77" s="28"/>
      <c r="G77" s="28"/>
    </row>
    <row r="78" spans="1:7" x14ac:dyDescent="0.2">
      <c r="E78" s="28"/>
      <c r="F78" s="28"/>
      <c r="G78" s="28"/>
    </row>
    <row r="79" spans="1:7" x14ac:dyDescent="0.2">
      <c r="C79" s="229" t="s">
        <v>130</v>
      </c>
      <c r="D79" s="224" t="s">
        <v>156</v>
      </c>
      <c r="E79" s="225"/>
      <c r="F79" s="225"/>
      <c r="G79" s="226"/>
    </row>
    <row r="80" spans="1:7" x14ac:dyDescent="0.2">
      <c r="C80" s="230"/>
      <c r="D80" s="37" t="s">
        <v>157</v>
      </c>
      <c r="E80" s="3" t="s">
        <v>56</v>
      </c>
      <c r="F80" s="3" t="s">
        <v>55</v>
      </c>
      <c r="G80" s="3" t="s">
        <v>54</v>
      </c>
    </row>
    <row r="81" spans="3:8" x14ac:dyDescent="0.2">
      <c r="C81" s="38"/>
      <c r="D81" s="39"/>
      <c r="E81" s="39"/>
      <c r="F81" s="39"/>
      <c r="G81" s="39"/>
    </row>
    <row r="82" spans="3:8" x14ac:dyDescent="0.2">
      <c r="C82" s="40" t="s">
        <v>132</v>
      </c>
      <c r="D82" s="11">
        <f t="shared" ref="D82" si="1">+SUM(E82:G82)</f>
        <v>6860</v>
      </c>
      <c r="E82" s="12">
        <v>140</v>
      </c>
      <c r="F82" s="12">
        <v>1889</v>
      </c>
      <c r="G82" s="12">
        <v>4831</v>
      </c>
    </row>
    <row r="83" spans="3:8" ht="8.25" customHeight="1" x14ac:dyDescent="0.2">
      <c r="C83" s="42"/>
      <c r="D83" s="39"/>
      <c r="E83" s="39"/>
      <c r="F83" s="39"/>
      <c r="G83" s="39"/>
    </row>
    <row r="84" spans="3:8" x14ac:dyDescent="0.2">
      <c r="C84" s="43" t="s">
        <v>50</v>
      </c>
      <c r="D84" s="11">
        <f t="shared" ref="D84" si="2">+SUM(E84:G84)</f>
        <v>6860</v>
      </c>
      <c r="E84" s="12">
        <v>140</v>
      </c>
      <c r="F84" s="12">
        <v>1889</v>
      </c>
      <c r="G84" s="12">
        <v>4831</v>
      </c>
    </row>
    <row r="85" spans="3:8" ht="14.25" x14ac:dyDescent="0.2">
      <c r="C85" s="20" t="s">
        <v>134</v>
      </c>
      <c r="D85" s="20"/>
      <c r="E85" s="46"/>
      <c r="F85" s="46"/>
      <c r="G85" s="46"/>
      <c r="H85" s="46"/>
    </row>
    <row r="86" spans="3:8" x14ac:dyDescent="0.2">
      <c r="E86" s="28"/>
      <c r="F86" s="28"/>
      <c r="G86" s="28"/>
    </row>
    <row r="87" spans="3:8" x14ac:dyDescent="0.2">
      <c r="E87" s="28"/>
      <c r="F87" s="28"/>
      <c r="G87" s="28"/>
    </row>
    <row r="88" spans="3:8" x14ac:dyDescent="0.2">
      <c r="E88" s="28"/>
      <c r="F88" s="28"/>
      <c r="G88" s="28"/>
    </row>
    <row r="89" spans="3:8" ht="15" x14ac:dyDescent="0.2">
      <c r="C89" s="233" t="s">
        <v>246</v>
      </c>
      <c r="D89" s="233"/>
      <c r="E89" s="233"/>
      <c r="F89" s="233"/>
      <c r="G89" s="233"/>
    </row>
    <row r="90" spans="3:8" x14ac:dyDescent="0.2">
      <c r="C90" s="229" t="s">
        <v>130</v>
      </c>
      <c r="D90" s="224" t="s">
        <v>156</v>
      </c>
      <c r="E90" s="225"/>
      <c r="F90" s="225"/>
      <c r="G90" s="226"/>
    </row>
    <row r="91" spans="3:8" x14ac:dyDescent="0.2">
      <c r="C91" s="230"/>
      <c r="D91" s="48" t="s">
        <v>157</v>
      </c>
      <c r="E91" s="49" t="s">
        <v>56</v>
      </c>
      <c r="F91" s="49" t="s">
        <v>55</v>
      </c>
      <c r="G91" s="49" t="s">
        <v>54</v>
      </c>
    </row>
    <row r="92" spans="3:8" x14ac:dyDescent="0.2">
      <c r="C92" s="50"/>
      <c r="D92" s="39"/>
      <c r="E92" s="39"/>
      <c r="F92" s="39"/>
      <c r="G92" s="39"/>
    </row>
    <row r="93" spans="3:8" x14ac:dyDescent="0.2">
      <c r="C93" s="9" t="s">
        <v>133</v>
      </c>
      <c r="D93" s="54">
        <v>59</v>
      </c>
      <c r="E93" s="51" t="s">
        <v>145</v>
      </c>
      <c r="F93" s="51">
        <v>59</v>
      </c>
      <c r="G93" s="51" t="s">
        <v>145</v>
      </c>
    </row>
    <row r="94" spans="3:8" x14ac:dyDescent="0.2">
      <c r="C94" s="50"/>
      <c r="D94" s="39"/>
      <c r="E94" s="39"/>
      <c r="F94" s="39"/>
      <c r="G94" s="39"/>
    </row>
    <row r="95" spans="3:8" x14ac:dyDescent="0.2">
      <c r="C95" s="10" t="s">
        <v>52</v>
      </c>
      <c r="D95" s="52">
        <v>59</v>
      </c>
      <c r="E95" s="52" t="s">
        <v>145</v>
      </c>
      <c r="F95" s="52">
        <v>59</v>
      </c>
      <c r="G95" s="52" t="s">
        <v>145</v>
      </c>
    </row>
    <row r="96" spans="3:8" ht="14.25" x14ac:dyDescent="0.2">
      <c r="C96" s="20" t="s">
        <v>134</v>
      </c>
      <c r="D96" s="46"/>
      <c r="E96" s="46"/>
      <c r="F96" s="53"/>
      <c r="G96" s="53"/>
    </row>
    <row r="97" spans="5:7" x14ac:dyDescent="0.2">
      <c r="E97" s="28"/>
      <c r="F97" s="28"/>
      <c r="G97" s="28"/>
    </row>
    <row r="98" spans="5:7" x14ac:dyDescent="0.2">
      <c r="E98" s="28"/>
      <c r="F98" s="28"/>
      <c r="G98" s="28"/>
    </row>
    <row r="99" spans="5:7" x14ac:dyDescent="0.2">
      <c r="E99" s="28"/>
      <c r="F99" s="28"/>
      <c r="G99" s="28"/>
    </row>
    <row r="100" spans="5:7" x14ac:dyDescent="0.2">
      <c r="E100" s="28"/>
      <c r="F100" s="28"/>
      <c r="G100" s="28"/>
    </row>
  </sheetData>
  <mergeCells count="7">
    <mergeCell ref="C90:C91"/>
    <mergeCell ref="D90:G90"/>
    <mergeCell ref="C4:C5"/>
    <mergeCell ref="D4:G4"/>
    <mergeCell ref="C79:C80"/>
    <mergeCell ref="D79:G79"/>
    <mergeCell ref="C89:G8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C1:G103"/>
  <sheetViews>
    <sheetView showGridLines="0" zoomScale="85" zoomScaleNormal="85" workbookViewId="0">
      <pane xSplit="2" ySplit="9" topLeftCell="C52" activePane="bottomRight" state="frozen"/>
      <selection pane="topRight" activeCell="C1" sqref="C1"/>
      <selection pane="bottomLeft" activeCell="A10" sqref="A10"/>
      <selection pane="bottomRight" activeCell="C76" sqref="C76"/>
    </sheetView>
  </sheetViews>
  <sheetFormatPr baseColWidth="10" defaultRowHeight="12.75" x14ac:dyDescent="0.2"/>
  <cols>
    <col min="1" max="1" width="5" customWidth="1"/>
    <col min="2" max="2" width="7.42578125" customWidth="1"/>
    <col min="3" max="3" width="41.7109375" customWidth="1"/>
    <col min="4" max="4" width="13.140625" customWidth="1"/>
    <col min="5" max="5" width="27.5703125" bestFit="1" customWidth="1"/>
    <col min="6" max="6" width="26.85546875" bestFit="1" customWidth="1"/>
    <col min="7" max="7" width="28" bestFit="1" customWidth="1"/>
  </cols>
  <sheetData>
    <row r="1" spans="3:7" ht="15" x14ac:dyDescent="0.25">
      <c r="C1" s="36" t="s">
        <v>160</v>
      </c>
    </row>
    <row r="6" spans="3:7" x14ac:dyDescent="0.2">
      <c r="C6" s="229" t="s">
        <v>130</v>
      </c>
      <c r="D6" s="224" t="s">
        <v>156</v>
      </c>
      <c r="E6" s="225"/>
      <c r="F6" s="225"/>
      <c r="G6" s="226"/>
    </row>
    <row r="7" spans="3:7" x14ac:dyDescent="0.2">
      <c r="C7" s="230"/>
      <c r="D7" s="37" t="s">
        <v>157</v>
      </c>
      <c r="E7" s="3" t="s">
        <v>56</v>
      </c>
      <c r="F7" s="3" t="s">
        <v>55</v>
      </c>
      <c r="G7" s="3" t="s">
        <v>54</v>
      </c>
    </row>
    <row r="8" spans="3:7" s="23" customFormat="1" x14ac:dyDescent="0.2">
      <c r="C8" s="7" t="s">
        <v>127</v>
      </c>
      <c r="D8" s="11">
        <v>10209</v>
      </c>
      <c r="E8" s="11">
        <v>511</v>
      </c>
      <c r="F8" s="11">
        <v>5934</v>
      </c>
      <c r="G8" s="11">
        <v>3764</v>
      </c>
    </row>
    <row r="9" spans="3:7" s="23" customFormat="1" x14ac:dyDescent="0.2">
      <c r="C9" s="7" t="s">
        <v>128</v>
      </c>
      <c r="D9" s="11">
        <v>9176</v>
      </c>
      <c r="E9" s="11">
        <v>437</v>
      </c>
      <c r="F9" s="11">
        <v>5458</v>
      </c>
      <c r="G9" s="11">
        <v>3281</v>
      </c>
    </row>
    <row r="10" spans="3:7" x14ac:dyDescent="0.2">
      <c r="C10" s="13" t="s">
        <v>3</v>
      </c>
      <c r="D10" s="24">
        <v>117</v>
      </c>
      <c r="E10" s="24" t="s">
        <v>145</v>
      </c>
      <c r="F10" s="24">
        <v>76</v>
      </c>
      <c r="G10" s="24">
        <v>41</v>
      </c>
    </row>
    <row r="11" spans="3:7" x14ac:dyDescent="0.2">
      <c r="C11" s="14" t="s">
        <v>4</v>
      </c>
      <c r="D11" s="25">
        <v>58</v>
      </c>
      <c r="E11" s="25" t="s">
        <v>145</v>
      </c>
      <c r="F11" s="25">
        <v>49</v>
      </c>
      <c r="G11" s="25">
        <v>9</v>
      </c>
    </row>
    <row r="12" spans="3:7" x14ac:dyDescent="0.2">
      <c r="C12" s="14" t="s">
        <v>5</v>
      </c>
      <c r="D12" s="25">
        <v>11</v>
      </c>
      <c r="E12" s="25">
        <v>10</v>
      </c>
      <c r="F12" s="25">
        <v>1</v>
      </c>
      <c r="G12" s="25" t="s">
        <v>145</v>
      </c>
    </row>
    <row r="13" spans="3:7" x14ac:dyDescent="0.2">
      <c r="C13" s="14" t="s">
        <v>7</v>
      </c>
      <c r="D13" s="25">
        <v>190</v>
      </c>
      <c r="E13" s="25">
        <v>1</v>
      </c>
      <c r="F13" s="25">
        <v>155</v>
      </c>
      <c r="G13" s="25">
        <v>34</v>
      </c>
    </row>
    <row r="14" spans="3:7" x14ac:dyDescent="0.2">
      <c r="C14" s="14" t="s">
        <v>6</v>
      </c>
      <c r="D14" s="25">
        <v>100</v>
      </c>
      <c r="E14" s="25">
        <v>18</v>
      </c>
      <c r="F14" s="25">
        <v>26</v>
      </c>
      <c r="G14" s="25">
        <v>56</v>
      </c>
    </row>
    <row r="15" spans="3:7" x14ac:dyDescent="0.2">
      <c r="C15" s="14" t="s">
        <v>223</v>
      </c>
      <c r="D15" s="25" t="s">
        <v>145</v>
      </c>
      <c r="E15" s="25" t="s">
        <v>145</v>
      </c>
      <c r="F15" s="25" t="s">
        <v>145</v>
      </c>
      <c r="G15" s="25" t="s">
        <v>145</v>
      </c>
    </row>
    <row r="16" spans="3:7" x14ac:dyDescent="0.2">
      <c r="C16" s="14" t="s">
        <v>8</v>
      </c>
      <c r="D16" s="25">
        <v>998</v>
      </c>
      <c r="E16" s="25">
        <v>18</v>
      </c>
      <c r="F16" s="25">
        <v>863</v>
      </c>
      <c r="G16" s="25">
        <v>117</v>
      </c>
    </row>
    <row r="17" spans="3:7" x14ac:dyDescent="0.2">
      <c r="C17" s="14" t="s">
        <v>9</v>
      </c>
      <c r="D17" s="25">
        <v>846</v>
      </c>
      <c r="E17" s="25" t="s">
        <v>145</v>
      </c>
      <c r="F17" s="25">
        <v>561</v>
      </c>
      <c r="G17" s="25">
        <v>285</v>
      </c>
    </row>
    <row r="18" spans="3:7" x14ac:dyDescent="0.2">
      <c r="C18" s="14" t="s">
        <v>10</v>
      </c>
      <c r="D18" s="25">
        <v>44</v>
      </c>
      <c r="E18" s="25" t="s">
        <v>145</v>
      </c>
      <c r="F18" s="25">
        <v>14</v>
      </c>
      <c r="G18" s="25">
        <v>30</v>
      </c>
    </row>
    <row r="19" spans="3:7" x14ac:dyDescent="0.2">
      <c r="C19" s="14" t="s">
        <v>170</v>
      </c>
      <c r="D19" s="25">
        <v>8</v>
      </c>
      <c r="E19" s="25" t="s">
        <v>145</v>
      </c>
      <c r="F19" s="25">
        <v>8</v>
      </c>
      <c r="G19" s="25" t="s">
        <v>145</v>
      </c>
    </row>
    <row r="20" spans="3:7" x14ac:dyDescent="0.2">
      <c r="C20" s="14" t="s">
        <v>13</v>
      </c>
      <c r="D20" s="25">
        <v>980</v>
      </c>
      <c r="E20" s="25">
        <v>123</v>
      </c>
      <c r="F20" s="25">
        <v>177</v>
      </c>
      <c r="G20" s="25">
        <v>680</v>
      </c>
    </row>
    <row r="21" spans="3:7" x14ac:dyDescent="0.2">
      <c r="C21" s="14" t="s">
        <v>15</v>
      </c>
      <c r="D21" s="25">
        <v>598</v>
      </c>
      <c r="E21" s="25">
        <v>52</v>
      </c>
      <c r="F21" s="25">
        <v>205</v>
      </c>
      <c r="G21" s="25">
        <v>341</v>
      </c>
    </row>
    <row r="22" spans="3:7" x14ac:dyDescent="0.2">
      <c r="C22" s="14" t="s">
        <v>14</v>
      </c>
      <c r="D22" s="25">
        <v>65</v>
      </c>
      <c r="E22" s="25">
        <v>21</v>
      </c>
      <c r="F22" s="25">
        <v>25</v>
      </c>
      <c r="G22" s="25">
        <v>19</v>
      </c>
    </row>
    <row r="23" spans="3:7" x14ac:dyDescent="0.2">
      <c r="C23" s="14" t="s">
        <v>16</v>
      </c>
      <c r="D23" s="25">
        <v>38</v>
      </c>
      <c r="E23" s="25" t="s">
        <v>145</v>
      </c>
      <c r="F23" s="25" t="s">
        <v>145</v>
      </c>
      <c r="G23" s="25">
        <v>38</v>
      </c>
    </row>
    <row r="24" spans="3:7" x14ac:dyDescent="0.2">
      <c r="C24" s="14" t="s">
        <v>224</v>
      </c>
      <c r="D24" s="25" t="s">
        <v>145</v>
      </c>
      <c r="E24" s="25" t="s">
        <v>145</v>
      </c>
      <c r="F24" s="25" t="s">
        <v>145</v>
      </c>
      <c r="G24" s="25" t="s">
        <v>145</v>
      </c>
    </row>
    <row r="25" spans="3:7" x14ac:dyDescent="0.2">
      <c r="C25" s="14" t="s">
        <v>17</v>
      </c>
      <c r="D25" s="25">
        <v>94</v>
      </c>
      <c r="E25" s="25" t="s">
        <v>145</v>
      </c>
      <c r="F25" s="25">
        <v>55</v>
      </c>
      <c r="G25" s="25">
        <v>39</v>
      </c>
    </row>
    <row r="26" spans="3:7" x14ac:dyDescent="0.2">
      <c r="C26" s="14" t="s">
        <v>18</v>
      </c>
      <c r="D26" s="25" t="s">
        <v>145</v>
      </c>
      <c r="E26" s="25" t="s">
        <v>145</v>
      </c>
      <c r="F26" s="25" t="s">
        <v>145</v>
      </c>
      <c r="G26" s="25" t="s">
        <v>145</v>
      </c>
    </row>
    <row r="27" spans="3:7" x14ac:dyDescent="0.2">
      <c r="C27" s="14" t="s">
        <v>19</v>
      </c>
      <c r="D27" s="25">
        <v>32</v>
      </c>
      <c r="E27" s="25" t="s">
        <v>145</v>
      </c>
      <c r="F27" s="25" t="s">
        <v>145</v>
      </c>
      <c r="G27" s="25">
        <v>32</v>
      </c>
    </row>
    <row r="28" spans="3:7" x14ac:dyDescent="0.2">
      <c r="C28" s="14" t="s">
        <v>12</v>
      </c>
      <c r="D28" s="25">
        <v>280</v>
      </c>
      <c r="E28" s="25">
        <v>7</v>
      </c>
      <c r="F28" s="25">
        <v>243</v>
      </c>
      <c r="G28" s="25">
        <v>30</v>
      </c>
    </row>
    <row r="29" spans="3:7" x14ac:dyDescent="0.2">
      <c r="C29" s="14" t="s">
        <v>20</v>
      </c>
      <c r="D29" s="25">
        <v>16</v>
      </c>
      <c r="E29" s="25" t="s">
        <v>145</v>
      </c>
      <c r="F29" s="25">
        <v>15</v>
      </c>
      <c r="G29" s="25">
        <v>1</v>
      </c>
    </row>
    <row r="30" spans="3:7" x14ac:dyDescent="0.2">
      <c r="C30" s="14" t="s">
        <v>225</v>
      </c>
      <c r="D30" s="25" t="s">
        <v>145</v>
      </c>
      <c r="E30" s="25" t="s">
        <v>145</v>
      </c>
      <c r="F30" s="25" t="s">
        <v>145</v>
      </c>
      <c r="G30" s="25" t="s">
        <v>145</v>
      </c>
    </row>
    <row r="31" spans="3:7" x14ac:dyDescent="0.2">
      <c r="C31" s="14" t="s">
        <v>21</v>
      </c>
      <c r="D31" s="25">
        <v>556</v>
      </c>
      <c r="E31" s="25" t="s">
        <v>145</v>
      </c>
      <c r="F31" s="25">
        <v>315</v>
      </c>
      <c r="G31" s="25">
        <v>241</v>
      </c>
    </row>
    <row r="32" spans="3:7" x14ac:dyDescent="0.2">
      <c r="C32" s="14" t="s">
        <v>22</v>
      </c>
      <c r="D32" s="25">
        <v>6</v>
      </c>
      <c r="E32" s="25" t="s">
        <v>145</v>
      </c>
      <c r="F32" s="25">
        <v>6</v>
      </c>
      <c r="G32" s="25" t="s">
        <v>145</v>
      </c>
    </row>
    <row r="33" spans="3:7" x14ac:dyDescent="0.2">
      <c r="C33" s="14" t="s">
        <v>23</v>
      </c>
      <c r="D33" s="25">
        <v>9</v>
      </c>
      <c r="E33" s="25" t="s">
        <v>145</v>
      </c>
      <c r="F33" s="25">
        <v>9</v>
      </c>
      <c r="G33" s="25" t="s">
        <v>145</v>
      </c>
    </row>
    <row r="34" spans="3:7" x14ac:dyDescent="0.2">
      <c r="C34" s="14" t="s">
        <v>226</v>
      </c>
      <c r="D34" s="25" t="s">
        <v>145</v>
      </c>
      <c r="E34" s="25" t="s">
        <v>145</v>
      </c>
      <c r="F34" s="25" t="s">
        <v>145</v>
      </c>
      <c r="G34" s="25" t="s">
        <v>145</v>
      </c>
    </row>
    <row r="35" spans="3:7" x14ac:dyDescent="0.2">
      <c r="C35" s="14" t="s">
        <v>24</v>
      </c>
      <c r="D35" s="25">
        <v>38</v>
      </c>
      <c r="E35" s="25" t="s">
        <v>145</v>
      </c>
      <c r="F35" s="25" t="s">
        <v>145</v>
      </c>
      <c r="G35" s="25">
        <v>38</v>
      </c>
    </row>
    <row r="36" spans="3:7" x14ac:dyDescent="0.2">
      <c r="C36" s="14" t="s">
        <v>25</v>
      </c>
      <c r="D36" s="25">
        <v>801</v>
      </c>
      <c r="E36" s="25" t="s">
        <v>145</v>
      </c>
      <c r="F36" s="25">
        <v>757</v>
      </c>
      <c r="G36" s="25">
        <v>44</v>
      </c>
    </row>
    <row r="37" spans="3:7" x14ac:dyDescent="0.2">
      <c r="C37" s="14" t="s">
        <v>227</v>
      </c>
      <c r="D37" s="25" t="s">
        <v>145</v>
      </c>
      <c r="E37" s="25" t="s">
        <v>145</v>
      </c>
      <c r="F37" s="25" t="s">
        <v>145</v>
      </c>
      <c r="G37" s="25" t="s">
        <v>145</v>
      </c>
    </row>
    <row r="38" spans="3:7" x14ac:dyDescent="0.2">
      <c r="C38" s="14" t="s">
        <v>26</v>
      </c>
      <c r="D38" s="25" t="s">
        <v>145</v>
      </c>
      <c r="E38" s="25" t="s">
        <v>145</v>
      </c>
      <c r="F38" s="25" t="s">
        <v>145</v>
      </c>
      <c r="G38" s="25" t="s">
        <v>145</v>
      </c>
    </row>
    <row r="39" spans="3:7" x14ac:dyDescent="0.2">
      <c r="C39" s="14" t="s">
        <v>27</v>
      </c>
      <c r="D39" s="25">
        <v>324</v>
      </c>
      <c r="E39" s="25" t="s">
        <v>145</v>
      </c>
      <c r="F39" s="25">
        <v>49</v>
      </c>
      <c r="G39" s="25">
        <v>275</v>
      </c>
    </row>
    <row r="40" spans="3:7" x14ac:dyDescent="0.2">
      <c r="C40" s="14" t="s">
        <v>28</v>
      </c>
      <c r="D40" s="25">
        <v>13</v>
      </c>
      <c r="E40" s="25">
        <v>3</v>
      </c>
      <c r="F40" s="25">
        <v>10</v>
      </c>
      <c r="G40" s="25" t="s">
        <v>145</v>
      </c>
    </row>
    <row r="41" spans="3:7" x14ac:dyDescent="0.2">
      <c r="C41" s="14" t="s">
        <v>29</v>
      </c>
      <c r="D41" s="25" t="s">
        <v>145</v>
      </c>
      <c r="E41" s="25" t="s">
        <v>145</v>
      </c>
      <c r="F41" s="25" t="s">
        <v>145</v>
      </c>
      <c r="G41" s="25" t="s">
        <v>145</v>
      </c>
    </row>
    <row r="42" spans="3:7" x14ac:dyDescent="0.2">
      <c r="C42" s="14" t="s">
        <v>30</v>
      </c>
      <c r="D42" s="25">
        <v>214</v>
      </c>
      <c r="E42" s="25" t="s">
        <v>145</v>
      </c>
      <c r="F42" s="25">
        <v>92</v>
      </c>
      <c r="G42" s="25">
        <v>122</v>
      </c>
    </row>
    <row r="43" spans="3:7" x14ac:dyDescent="0.2">
      <c r="C43" s="14" t="s">
        <v>31</v>
      </c>
      <c r="D43" s="25">
        <v>8</v>
      </c>
      <c r="E43" s="25" t="s">
        <v>145</v>
      </c>
      <c r="F43" s="25" t="s">
        <v>145</v>
      </c>
      <c r="G43" s="25">
        <v>8</v>
      </c>
    </row>
    <row r="44" spans="3:7" x14ac:dyDescent="0.2">
      <c r="C44" s="14" t="s">
        <v>32</v>
      </c>
      <c r="D44" s="25">
        <v>520</v>
      </c>
      <c r="E44" s="25">
        <v>44</v>
      </c>
      <c r="F44" s="25">
        <v>115</v>
      </c>
      <c r="G44" s="25">
        <v>361</v>
      </c>
    </row>
    <row r="45" spans="3:7" x14ac:dyDescent="0.2">
      <c r="C45" s="14" t="s">
        <v>228</v>
      </c>
      <c r="D45" s="25" t="s">
        <v>145</v>
      </c>
      <c r="E45" s="25" t="s">
        <v>145</v>
      </c>
      <c r="F45" s="25" t="s">
        <v>145</v>
      </c>
      <c r="G45" s="25" t="s">
        <v>145</v>
      </c>
    </row>
    <row r="46" spans="3:7" x14ac:dyDescent="0.2">
      <c r="C46" s="14" t="s">
        <v>33</v>
      </c>
      <c r="D46" s="25">
        <v>194</v>
      </c>
      <c r="E46" s="25" t="s">
        <v>145</v>
      </c>
      <c r="F46" s="25">
        <v>107</v>
      </c>
      <c r="G46" s="25">
        <v>87</v>
      </c>
    </row>
    <row r="47" spans="3:7" x14ac:dyDescent="0.2">
      <c r="C47" s="14" t="s">
        <v>229</v>
      </c>
      <c r="D47" s="25" t="s">
        <v>145</v>
      </c>
      <c r="E47" s="25" t="s">
        <v>145</v>
      </c>
      <c r="F47" s="25" t="s">
        <v>145</v>
      </c>
      <c r="G47" s="25" t="s">
        <v>145</v>
      </c>
    </row>
    <row r="48" spans="3:7" x14ac:dyDescent="0.2">
      <c r="C48" s="14" t="s">
        <v>34</v>
      </c>
      <c r="D48" s="25">
        <v>121</v>
      </c>
      <c r="E48" s="25">
        <v>30</v>
      </c>
      <c r="F48" s="25">
        <v>6</v>
      </c>
      <c r="G48" s="25">
        <v>85</v>
      </c>
    </row>
    <row r="49" spans="3:7" x14ac:dyDescent="0.2">
      <c r="C49" s="14" t="s">
        <v>35</v>
      </c>
      <c r="D49" s="25">
        <v>101</v>
      </c>
      <c r="E49" s="25">
        <v>42</v>
      </c>
      <c r="F49" s="25">
        <v>2</v>
      </c>
      <c r="G49" s="25">
        <v>57</v>
      </c>
    </row>
    <row r="50" spans="3:7" x14ac:dyDescent="0.2">
      <c r="C50" s="14" t="s">
        <v>36</v>
      </c>
      <c r="D50" s="25">
        <v>26</v>
      </c>
      <c r="E50" s="25" t="s">
        <v>145</v>
      </c>
      <c r="F50" s="25">
        <v>26</v>
      </c>
      <c r="G50" s="25" t="s">
        <v>145</v>
      </c>
    </row>
    <row r="51" spans="3:7" x14ac:dyDescent="0.2">
      <c r="C51" s="14" t="s">
        <v>37</v>
      </c>
      <c r="D51" s="25">
        <v>51</v>
      </c>
      <c r="E51" s="25" t="s">
        <v>145</v>
      </c>
      <c r="F51" s="25">
        <v>38</v>
      </c>
      <c r="G51" s="25">
        <v>13</v>
      </c>
    </row>
    <row r="52" spans="3:7" x14ac:dyDescent="0.2">
      <c r="C52" s="14" t="s">
        <v>38</v>
      </c>
      <c r="D52" s="25">
        <v>244</v>
      </c>
      <c r="E52" s="25">
        <v>44</v>
      </c>
      <c r="F52" s="25">
        <v>176</v>
      </c>
      <c r="G52" s="25">
        <v>24</v>
      </c>
    </row>
    <row r="53" spans="3:7" x14ac:dyDescent="0.2">
      <c r="C53" s="14" t="s">
        <v>242</v>
      </c>
      <c r="D53" s="25" t="s">
        <v>145</v>
      </c>
      <c r="E53" s="25" t="s">
        <v>145</v>
      </c>
      <c r="F53" s="25" t="s">
        <v>145</v>
      </c>
      <c r="G53" s="25" t="s">
        <v>145</v>
      </c>
    </row>
    <row r="54" spans="3:7" x14ac:dyDescent="0.2">
      <c r="C54" s="14" t="s">
        <v>169</v>
      </c>
      <c r="D54" s="25" t="s">
        <v>145</v>
      </c>
      <c r="E54" s="25" t="s">
        <v>145</v>
      </c>
      <c r="F54" s="25" t="s">
        <v>145</v>
      </c>
      <c r="G54" s="25" t="s">
        <v>145</v>
      </c>
    </row>
    <row r="55" spans="3:7" x14ac:dyDescent="0.2">
      <c r="C55" s="14" t="s">
        <v>39</v>
      </c>
      <c r="D55" s="25">
        <v>497</v>
      </c>
      <c r="E55" s="25">
        <v>7</v>
      </c>
      <c r="F55" s="25">
        <v>413</v>
      </c>
      <c r="G55" s="25">
        <v>77</v>
      </c>
    </row>
    <row r="56" spans="3:7" x14ac:dyDescent="0.2">
      <c r="C56" s="14" t="s">
        <v>231</v>
      </c>
      <c r="D56" s="25" t="s">
        <v>145</v>
      </c>
      <c r="E56" s="25" t="s">
        <v>145</v>
      </c>
      <c r="F56" s="25" t="s">
        <v>145</v>
      </c>
      <c r="G56" s="25" t="s">
        <v>145</v>
      </c>
    </row>
    <row r="57" spans="3:7" x14ac:dyDescent="0.2">
      <c r="C57" s="14" t="s">
        <v>232</v>
      </c>
      <c r="D57" s="25" t="s">
        <v>145</v>
      </c>
      <c r="E57" s="25" t="s">
        <v>145</v>
      </c>
      <c r="F57" s="25" t="s">
        <v>145</v>
      </c>
      <c r="G57" s="25" t="s">
        <v>145</v>
      </c>
    </row>
    <row r="58" spans="3:7" x14ac:dyDescent="0.2">
      <c r="C58" s="14" t="s">
        <v>40</v>
      </c>
      <c r="D58" s="25">
        <v>978</v>
      </c>
      <c r="E58" s="25">
        <v>17</v>
      </c>
      <c r="F58" s="25">
        <v>864</v>
      </c>
      <c r="G58" s="25">
        <v>97</v>
      </c>
    </row>
    <row r="59" spans="3:7" x14ac:dyDescent="0.2">
      <c r="C59" s="7" t="s">
        <v>148</v>
      </c>
      <c r="D59" s="26">
        <v>1033</v>
      </c>
      <c r="E59" s="26">
        <v>74</v>
      </c>
      <c r="F59" s="26">
        <v>476</v>
      </c>
      <c r="G59" s="26">
        <v>483</v>
      </c>
    </row>
    <row r="60" spans="3:7" x14ac:dyDescent="0.2">
      <c r="C60" s="14" t="s">
        <v>250</v>
      </c>
      <c r="D60" s="25">
        <v>42</v>
      </c>
      <c r="E60" s="25" t="s">
        <v>145</v>
      </c>
      <c r="F60" s="25" t="s">
        <v>145</v>
      </c>
      <c r="G60" s="25">
        <v>42</v>
      </c>
    </row>
    <row r="61" spans="3:7" x14ac:dyDescent="0.2">
      <c r="C61" s="14" t="s">
        <v>233</v>
      </c>
      <c r="D61" s="25" t="s">
        <v>145</v>
      </c>
      <c r="E61" s="25" t="s">
        <v>145</v>
      </c>
      <c r="F61" s="25" t="s">
        <v>145</v>
      </c>
      <c r="G61" s="25" t="s">
        <v>145</v>
      </c>
    </row>
    <row r="62" spans="3:7" x14ac:dyDescent="0.2">
      <c r="C62" s="14" t="s">
        <v>42</v>
      </c>
      <c r="D62" s="25">
        <v>105</v>
      </c>
      <c r="E62" s="25">
        <v>7</v>
      </c>
      <c r="F62" s="25">
        <v>44</v>
      </c>
      <c r="G62" s="25">
        <v>54</v>
      </c>
    </row>
    <row r="63" spans="3:7" x14ac:dyDescent="0.2">
      <c r="C63" s="14" t="s">
        <v>234</v>
      </c>
      <c r="D63" s="25" t="s">
        <v>145</v>
      </c>
      <c r="E63" s="25" t="s">
        <v>145</v>
      </c>
      <c r="F63" s="25" t="s">
        <v>145</v>
      </c>
      <c r="G63" s="25" t="s">
        <v>145</v>
      </c>
    </row>
    <row r="64" spans="3:7" x14ac:dyDescent="0.2">
      <c r="C64" s="14" t="s">
        <v>44</v>
      </c>
      <c r="D64" s="25">
        <v>350</v>
      </c>
      <c r="E64" s="25">
        <v>39</v>
      </c>
      <c r="F64" s="25">
        <v>214</v>
      </c>
      <c r="G64" s="25">
        <v>97</v>
      </c>
    </row>
    <row r="65" spans="3:7" x14ac:dyDescent="0.2">
      <c r="C65" s="14" t="s">
        <v>235</v>
      </c>
      <c r="D65" s="25" t="s">
        <v>145</v>
      </c>
      <c r="E65" s="25" t="s">
        <v>145</v>
      </c>
      <c r="F65" s="25" t="s">
        <v>145</v>
      </c>
      <c r="G65" s="25" t="s">
        <v>145</v>
      </c>
    </row>
    <row r="66" spans="3:7" x14ac:dyDescent="0.2">
      <c r="C66" s="14" t="s">
        <v>43</v>
      </c>
      <c r="D66" s="25">
        <v>75</v>
      </c>
      <c r="E66" s="25" t="s">
        <v>145</v>
      </c>
      <c r="F66" s="25">
        <v>75</v>
      </c>
      <c r="G66" s="25" t="s">
        <v>145</v>
      </c>
    </row>
    <row r="67" spans="3:7" x14ac:dyDescent="0.2">
      <c r="C67" s="14" t="s">
        <v>45</v>
      </c>
      <c r="D67" s="25">
        <v>117</v>
      </c>
      <c r="E67" s="25" t="s">
        <v>145</v>
      </c>
      <c r="F67" s="25" t="s">
        <v>145</v>
      </c>
      <c r="G67" s="25">
        <v>117</v>
      </c>
    </row>
    <row r="68" spans="3:7" x14ac:dyDescent="0.2">
      <c r="C68" s="14" t="s">
        <v>47</v>
      </c>
      <c r="D68" s="25">
        <v>34</v>
      </c>
      <c r="E68" s="25">
        <v>28</v>
      </c>
      <c r="F68" s="25">
        <v>1</v>
      </c>
      <c r="G68" s="25">
        <v>5</v>
      </c>
    </row>
    <row r="69" spans="3:7" x14ac:dyDescent="0.2">
      <c r="C69" s="14" t="s">
        <v>46</v>
      </c>
      <c r="D69" s="25">
        <v>259</v>
      </c>
      <c r="E69" s="25" t="s">
        <v>145</v>
      </c>
      <c r="F69" s="25">
        <v>111</v>
      </c>
      <c r="G69" s="25">
        <v>148</v>
      </c>
    </row>
    <row r="70" spans="3:7" x14ac:dyDescent="0.2">
      <c r="C70" s="14" t="s">
        <v>236</v>
      </c>
      <c r="D70" s="25" t="s">
        <v>145</v>
      </c>
      <c r="E70" s="25" t="s">
        <v>145</v>
      </c>
      <c r="F70" s="25" t="s">
        <v>145</v>
      </c>
      <c r="G70" s="25" t="s">
        <v>145</v>
      </c>
    </row>
    <row r="71" spans="3:7" x14ac:dyDescent="0.2">
      <c r="C71" s="15" t="s">
        <v>48</v>
      </c>
      <c r="D71" s="27">
        <v>51</v>
      </c>
      <c r="E71" s="27" t="s">
        <v>145</v>
      </c>
      <c r="F71" s="27">
        <v>31</v>
      </c>
      <c r="G71" s="27">
        <v>20</v>
      </c>
    </row>
    <row r="72" spans="3:7" x14ac:dyDescent="0.2">
      <c r="E72" s="1"/>
      <c r="F72" s="1"/>
      <c r="G72" s="1"/>
    </row>
    <row r="73" spans="3:7" x14ac:dyDescent="0.2">
      <c r="E73" s="28"/>
      <c r="F73" s="28"/>
      <c r="G73" s="28"/>
    </row>
    <row r="74" spans="3:7" x14ac:dyDescent="0.2">
      <c r="C74" s="20" t="s">
        <v>159</v>
      </c>
      <c r="E74" s="28"/>
      <c r="F74" s="28"/>
      <c r="G74" s="28"/>
    </row>
    <row r="75" spans="3:7" x14ac:dyDescent="0.2">
      <c r="C75" s="56" t="s">
        <v>167</v>
      </c>
      <c r="E75" s="28"/>
      <c r="F75" s="28"/>
      <c r="G75" s="28"/>
    </row>
    <row r="76" spans="3:7" x14ac:dyDescent="0.2">
      <c r="C76" s="213" t="s">
        <v>251</v>
      </c>
      <c r="E76" s="28"/>
      <c r="F76" s="28"/>
      <c r="G76" s="28"/>
    </row>
    <row r="77" spans="3:7" x14ac:dyDescent="0.2">
      <c r="C77" s="56"/>
      <c r="E77" s="28"/>
      <c r="F77" s="28"/>
      <c r="G77" s="28"/>
    </row>
    <row r="78" spans="3:7" x14ac:dyDescent="0.2">
      <c r="C78" s="20" t="s">
        <v>134</v>
      </c>
      <c r="E78" s="28"/>
      <c r="F78" s="28"/>
      <c r="G78" s="28"/>
    </row>
    <row r="79" spans="3:7" x14ac:dyDescent="0.2">
      <c r="E79" s="1"/>
      <c r="F79" s="1"/>
      <c r="G79" s="1"/>
    </row>
    <row r="80" spans="3:7" x14ac:dyDescent="0.2">
      <c r="E80" s="1"/>
      <c r="F80" s="1"/>
      <c r="G80" s="1"/>
    </row>
    <row r="81" spans="3:7" x14ac:dyDescent="0.2">
      <c r="E81" s="1"/>
      <c r="F81" s="1"/>
      <c r="G81" s="1"/>
    </row>
    <row r="82" spans="3:7" x14ac:dyDescent="0.2">
      <c r="E82" s="1"/>
      <c r="F82" s="1"/>
      <c r="G82" s="1"/>
    </row>
    <row r="83" spans="3:7" x14ac:dyDescent="0.2">
      <c r="E83" s="1"/>
      <c r="F83" s="1"/>
      <c r="G83" s="1"/>
    </row>
    <row r="85" spans="3:7" ht="15" x14ac:dyDescent="0.2">
      <c r="C85" s="234" t="s">
        <v>161</v>
      </c>
      <c r="D85" s="234"/>
      <c r="E85" s="234"/>
      <c r="F85" s="234"/>
      <c r="G85" s="234"/>
    </row>
    <row r="86" spans="3:7" x14ac:dyDescent="0.2">
      <c r="C86" s="229" t="s">
        <v>130</v>
      </c>
      <c r="D86" s="224" t="s">
        <v>156</v>
      </c>
      <c r="E86" s="225"/>
      <c r="F86" s="225"/>
      <c r="G86" s="226"/>
    </row>
    <row r="87" spans="3:7" x14ac:dyDescent="0.2">
      <c r="C87" s="230"/>
      <c r="D87" s="37" t="s">
        <v>157</v>
      </c>
      <c r="E87" s="3" t="s">
        <v>56</v>
      </c>
      <c r="F87" s="3" t="s">
        <v>55</v>
      </c>
      <c r="G87" s="3" t="s">
        <v>54</v>
      </c>
    </row>
    <row r="88" spans="3:7" x14ac:dyDescent="0.2">
      <c r="C88" s="38"/>
      <c r="D88" s="39"/>
      <c r="E88" s="39"/>
      <c r="F88" s="39"/>
      <c r="G88" s="39"/>
    </row>
    <row r="89" spans="3:7" x14ac:dyDescent="0.2">
      <c r="C89" s="40" t="s">
        <v>132</v>
      </c>
      <c r="D89" s="11">
        <v>1850</v>
      </c>
      <c r="E89" s="11">
        <v>34</v>
      </c>
      <c r="F89" s="11">
        <v>490</v>
      </c>
      <c r="G89" s="11">
        <v>1326</v>
      </c>
    </row>
    <row r="90" spans="3:7" x14ac:dyDescent="0.2">
      <c r="C90" s="42"/>
      <c r="D90" s="39"/>
      <c r="E90" s="39"/>
      <c r="F90" s="39"/>
      <c r="G90" s="39"/>
    </row>
    <row r="91" spans="3:7" x14ac:dyDescent="0.2">
      <c r="C91" s="43" t="s">
        <v>50</v>
      </c>
      <c r="D91" s="12">
        <v>1850</v>
      </c>
      <c r="E91" s="12">
        <v>34</v>
      </c>
      <c r="F91" s="12">
        <v>490</v>
      </c>
      <c r="G91" s="12">
        <v>1326</v>
      </c>
    </row>
    <row r="92" spans="3:7" ht="14.25" x14ac:dyDescent="0.2">
      <c r="C92" s="20" t="s">
        <v>134</v>
      </c>
      <c r="D92" s="46"/>
      <c r="E92" s="46"/>
      <c r="F92" s="46"/>
      <c r="G92" s="46"/>
    </row>
    <row r="93" spans="3:7" ht="14.25" x14ac:dyDescent="0.2">
      <c r="C93" s="53"/>
      <c r="D93" s="53"/>
      <c r="E93" s="53"/>
      <c r="F93" s="53"/>
      <c r="G93" s="53"/>
    </row>
    <row r="94" spans="3:7" ht="14.25" x14ac:dyDescent="0.2">
      <c r="C94" s="53"/>
      <c r="D94" s="53"/>
      <c r="E94" s="53"/>
      <c r="F94" s="53"/>
      <c r="G94" s="53"/>
    </row>
    <row r="95" spans="3:7" ht="14.25" x14ac:dyDescent="0.2">
      <c r="C95" s="53"/>
      <c r="D95" s="53"/>
      <c r="E95" s="53"/>
      <c r="F95" s="53"/>
      <c r="G95" s="53"/>
    </row>
    <row r="96" spans="3:7" ht="15" x14ac:dyDescent="0.2">
      <c r="C96" s="233" t="s">
        <v>162</v>
      </c>
      <c r="D96" s="233"/>
      <c r="E96" s="233"/>
      <c r="F96" s="233"/>
      <c r="G96" s="233"/>
    </row>
    <row r="97" spans="3:7" x14ac:dyDescent="0.2">
      <c r="C97" s="229" t="s">
        <v>130</v>
      </c>
      <c r="D97" s="224" t="s">
        <v>156</v>
      </c>
      <c r="E97" s="225"/>
      <c r="F97" s="225"/>
      <c r="G97" s="226"/>
    </row>
    <row r="98" spans="3:7" x14ac:dyDescent="0.2">
      <c r="C98" s="230"/>
      <c r="D98" s="48" t="s">
        <v>157</v>
      </c>
      <c r="E98" s="49" t="s">
        <v>56</v>
      </c>
      <c r="F98" s="49" t="s">
        <v>55</v>
      </c>
      <c r="G98" s="49" t="s">
        <v>54</v>
      </c>
    </row>
    <row r="99" spans="3:7" x14ac:dyDescent="0.2">
      <c r="C99" s="50"/>
      <c r="D99" s="39"/>
      <c r="E99" s="39"/>
      <c r="F99" s="39"/>
      <c r="G99" s="39"/>
    </row>
    <row r="100" spans="3:7" x14ac:dyDescent="0.2">
      <c r="C100" s="9" t="s">
        <v>133</v>
      </c>
      <c r="D100" s="26">
        <v>24</v>
      </c>
      <c r="E100" s="26" t="s">
        <v>145</v>
      </c>
      <c r="F100" s="26">
        <v>24</v>
      </c>
      <c r="G100" s="26" t="s">
        <v>145</v>
      </c>
    </row>
    <row r="101" spans="3:7" x14ac:dyDescent="0.2">
      <c r="C101" s="50"/>
      <c r="D101" s="39"/>
      <c r="E101" s="39"/>
      <c r="F101" s="39"/>
      <c r="G101" s="39"/>
    </row>
    <row r="102" spans="3:7" x14ac:dyDescent="0.2">
      <c r="C102" s="10" t="s">
        <v>52</v>
      </c>
      <c r="D102" s="60">
        <v>24</v>
      </c>
      <c r="E102" s="60" t="s">
        <v>145</v>
      </c>
      <c r="F102" s="60">
        <v>24</v>
      </c>
      <c r="G102" s="60" t="s">
        <v>145</v>
      </c>
    </row>
    <row r="103" spans="3:7" ht="14.25" x14ac:dyDescent="0.2">
      <c r="C103" s="20" t="s">
        <v>134</v>
      </c>
      <c r="D103" s="46"/>
      <c r="E103" s="46"/>
      <c r="F103" s="53"/>
      <c r="G103" s="53"/>
    </row>
  </sheetData>
  <mergeCells count="8">
    <mergeCell ref="C96:G96"/>
    <mergeCell ref="C97:C98"/>
    <mergeCell ref="D97:G97"/>
    <mergeCell ref="C6:C7"/>
    <mergeCell ref="D6:G6"/>
    <mergeCell ref="C85:G85"/>
    <mergeCell ref="C86:C87"/>
    <mergeCell ref="D86:G8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C1:G100"/>
  <sheetViews>
    <sheetView showGridLines="0" workbookViewId="0">
      <pane xSplit="2" ySplit="8" topLeftCell="C57" activePane="bottomRight" state="frozen"/>
      <selection pane="topRight" activeCell="C1" sqref="C1"/>
      <selection pane="bottomLeft" activeCell="A9" sqref="A9"/>
      <selection pane="bottomRight" activeCell="C75" sqref="C75"/>
    </sheetView>
  </sheetViews>
  <sheetFormatPr baseColWidth="10" defaultRowHeight="12.75" x14ac:dyDescent="0.2"/>
  <cols>
    <col min="1" max="1" width="7" customWidth="1"/>
    <col min="2" max="2" width="3.28515625" customWidth="1"/>
    <col min="3" max="3" width="37.42578125" customWidth="1"/>
    <col min="4" max="4" width="12.7109375" customWidth="1"/>
    <col min="5" max="5" width="14" customWidth="1"/>
    <col min="6" max="6" width="13" customWidth="1"/>
    <col min="7" max="7" width="14.7109375" customWidth="1"/>
  </cols>
  <sheetData>
    <row r="1" spans="3:7" ht="15" x14ac:dyDescent="0.25">
      <c r="C1" s="36" t="s">
        <v>163</v>
      </c>
    </row>
    <row r="5" spans="3:7" x14ac:dyDescent="0.2">
      <c r="C5" s="229" t="s">
        <v>130</v>
      </c>
      <c r="D5" s="224" t="s">
        <v>156</v>
      </c>
      <c r="E5" s="225"/>
      <c r="F5" s="225"/>
      <c r="G5" s="226"/>
    </row>
    <row r="6" spans="3:7" x14ac:dyDescent="0.2">
      <c r="C6" s="230"/>
      <c r="D6" s="37" t="s">
        <v>157</v>
      </c>
      <c r="E6" s="3" t="s">
        <v>56</v>
      </c>
      <c r="F6" s="48" t="s">
        <v>55</v>
      </c>
      <c r="G6" s="3" t="s">
        <v>54</v>
      </c>
    </row>
    <row r="7" spans="3:7" x14ac:dyDescent="0.2">
      <c r="C7" s="7" t="s">
        <v>127</v>
      </c>
      <c r="D7" s="11">
        <v>4575</v>
      </c>
      <c r="E7" s="11">
        <v>276</v>
      </c>
      <c r="F7" s="11">
        <v>1982</v>
      </c>
      <c r="G7" s="11">
        <v>2317</v>
      </c>
    </row>
    <row r="8" spans="3:7" x14ac:dyDescent="0.2">
      <c r="C8" s="7" t="s">
        <v>128</v>
      </c>
      <c r="D8" s="11">
        <v>4158</v>
      </c>
      <c r="E8" s="11">
        <v>257</v>
      </c>
      <c r="F8" s="11">
        <v>1876</v>
      </c>
      <c r="G8" s="11">
        <v>2025</v>
      </c>
    </row>
    <row r="9" spans="3:7" x14ac:dyDescent="0.2">
      <c r="C9" s="13" t="s">
        <v>3</v>
      </c>
      <c r="D9" s="24">
        <v>21</v>
      </c>
      <c r="E9" s="24" t="s">
        <v>145</v>
      </c>
      <c r="F9" s="24">
        <v>3</v>
      </c>
      <c r="G9" s="24">
        <v>18</v>
      </c>
    </row>
    <row r="10" spans="3:7" x14ac:dyDescent="0.2">
      <c r="C10" s="14" t="s">
        <v>4</v>
      </c>
      <c r="D10" s="25">
        <v>6</v>
      </c>
      <c r="E10" s="25" t="s">
        <v>145</v>
      </c>
      <c r="F10" s="25">
        <v>6</v>
      </c>
      <c r="G10" s="25" t="s">
        <v>145</v>
      </c>
    </row>
    <row r="11" spans="3:7" x14ac:dyDescent="0.2">
      <c r="C11" s="14" t="s">
        <v>5</v>
      </c>
      <c r="D11" s="25" t="s">
        <v>145</v>
      </c>
      <c r="E11" s="25" t="s">
        <v>145</v>
      </c>
      <c r="F11" s="25" t="s">
        <v>145</v>
      </c>
      <c r="G11" s="25" t="s">
        <v>145</v>
      </c>
    </row>
    <row r="12" spans="3:7" x14ac:dyDescent="0.2">
      <c r="C12" s="14" t="s">
        <v>7</v>
      </c>
      <c r="D12" s="25">
        <v>119</v>
      </c>
      <c r="E12" s="25" t="s">
        <v>145</v>
      </c>
      <c r="F12" s="25">
        <v>108</v>
      </c>
      <c r="G12" s="25">
        <v>11</v>
      </c>
    </row>
    <row r="13" spans="3:7" x14ac:dyDescent="0.2">
      <c r="C13" s="14" t="s">
        <v>6</v>
      </c>
      <c r="D13" s="25">
        <v>13</v>
      </c>
      <c r="E13" s="25" t="s">
        <v>145</v>
      </c>
      <c r="F13" s="25">
        <v>4</v>
      </c>
      <c r="G13" s="25">
        <v>9</v>
      </c>
    </row>
    <row r="14" spans="3:7" x14ac:dyDescent="0.2">
      <c r="C14" s="14" t="s">
        <v>223</v>
      </c>
      <c r="D14" s="25" t="s">
        <v>145</v>
      </c>
      <c r="E14" s="25" t="s">
        <v>145</v>
      </c>
      <c r="F14" s="25" t="s">
        <v>145</v>
      </c>
      <c r="G14" s="25" t="s">
        <v>145</v>
      </c>
    </row>
    <row r="15" spans="3:7" x14ac:dyDescent="0.2">
      <c r="C15" s="14" t="s">
        <v>8</v>
      </c>
      <c r="D15" s="25">
        <v>507</v>
      </c>
      <c r="E15" s="25">
        <v>6</v>
      </c>
      <c r="F15" s="25">
        <v>440</v>
      </c>
      <c r="G15" s="25">
        <v>61</v>
      </c>
    </row>
    <row r="16" spans="3:7" x14ac:dyDescent="0.2">
      <c r="C16" s="14" t="s">
        <v>9</v>
      </c>
      <c r="D16" s="25">
        <v>157</v>
      </c>
      <c r="E16" s="25" t="s">
        <v>145</v>
      </c>
      <c r="F16" s="25">
        <v>56</v>
      </c>
      <c r="G16" s="25">
        <v>101</v>
      </c>
    </row>
    <row r="17" spans="3:7" x14ac:dyDescent="0.2">
      <c r="C17" s="14" t="s">
        <v>10</v>
      </c>
      <c r="D17" s="25">
        <v>10</v>
      </c>
      <c r="E17" s="25" t="s">
        <v>145</v>
      </c>
      <c r="F17" s="25" t="s">
        <v>145</v>
      </c>
      <c r="G17" s="25">
        <v>10</v>
      </c>
    </row>
    <row r="18" spans="3:7" x14ac:dyDescent="0.2">
      <c r="C18" s="14" t="s">
        <v>11</v>
      </c>
      <c r="D18" s="25">
        <v>12</v>
      </c>
      <c r="E18" s="25" t="s">
        <v>145</v>
      </c>
      <c r="F18" s="25">
        <v>12</v>
      </c>
      <c r="G18" s="25" t="s">
        <v>145</v>
      </c>
    </row>
    <row r="19" spans="3:7" x14ac:dyDescent="0.2">
      <c r="C19" s="14" t="s">
        <v>13</v>
      </c>
      <c r="D19" s="25">
        <v>861</v>
      </c>
      <c r="E19" s="25">
        <v>57</v>
      </c>
      <c r="F19" s="25">
        <v>199</v>
      </c>
      <c r="G19" s="25">
        <v>605</v>
      </c>
    </row>
    <row r="20" spans="3:7" x14ac:dyDescent="0.2">
      <c r="C20" s="14" t="s">
        <v>15</v>
      </c>
      <c r="D20" s="25">
        <v>205</v>
      </c>
      <c r="E20" s="25">
        <v>13</v>
      </c>
      <c r="F20" s="25">
        <v>41</v>
      </c>
      <c r="G20" s="25">
        <v>151</v>
      </c>
    </row>
    <row r="21" spans="3:7" x14ac:dyDescent="0.2">
      <c r="C21" s="14" t="s">
        <v>14</v>
      </c>
      <c r="D21" s="25">
        <v>22</v>
      </c>
      <c r="E21" s="25">
        <v>3</v>
      </c>
      <c r="F21" s="25">
        <v>15</v>
      </c>
      <c r="G21" s="25">
        <v>4</v>
      </c>
    </row>
    <row r="22" spans="3:7" x14ac:dyDescent="0.2">
      <c r="C22" s="14" t="s">
        <v>16</v>
      </c>
      <c r="D22" s="25">
        <v>7</v>
      </c>
      <c r="E22" s="25" t="s">
        <v>145</v>
      </c>
      <c r="F22" s="25" t="s">
        <v>145</v>
      </c>
      <c r="G22" s="25">
        <v>7</v>
      </c>
    </row>
    <row r="23" spans="3:7" x14ac:dyDescent="0.2">
      <c r="C23" s="14" t="s">
        <v>224</v>
      </c>
      <c r="D23" s="25" t="s">
        <v>145</v>
      </c>
      <c r="E23" s="25" t="s">
        <v>145</v>
      </c>
      <c r="F23" s="25" t="s">
        <v>145</v>
      </c>
      <c r="G23" s="25" t="s">
        <v>145</v>
      </c>
    </row>
    <row r="24" spans="3:7" x14ac:dyDescent="0.2">
      <c r="C24" s="14" t="s">
        <v>17</v>
      </c>
      <c r="D24" s="25">
        <v>40</v>
      </c>
      <c r="E24" s="25" t="s">
        <v>145</v>
      </c>
      <c r="F24" s="25">
        <v>7</v>
      </c>
      <c r="G24" s="25">
        <v>33</v>
      </c>
    </row>
    <row r="25" spans="3:7" x14ac:dyDescent="0.2">
      <c r="C25" s="14" t="s">
        <v>18</v>
      </c>
      <c r="D25" s="25" t="s">
        <v>145</v>
      </c>
      <c r="E25" s="25" t="s">
        <v>145</v>
      </c>
      <c r="F25" s="25" t="s">
        <v>145</v>
      </c>
      <c r="G25" s="25" t="s">
        <v>145</v>
      </c>
    </row>
    <row r="26" spans="3:7" x14ac:dyDescent="0.2">
      <c r="C26" s="14" t="s">
        <v>19</v>
      </c>
      <c r="D26" s="25">
        <v>1</v>
      </c>
      <c r="E26" s="25" t="s">
        <v>145</v>
      </c>
      <c r="F26" s="25" t="s">
        <v>145</v>
      </c>
      <c r="G26" s="25">
        <v>1</v>
      </c>
    </row>
    <row r="27" spans="3:7" x14ac:dyDescent="0.2">
      <c r="C27" s="14" t="s">
        <v>12</v>
      </c>
      <c r="D27" s="25">
        <v>188</v>
      </c>
      <c r="E27" s="25">
        <v>3</v>
      </c>
      <c r="F27" s="25">
        <v>163</v>
      </c>
      <c r="G27" s="25">
        <v>22</v>
      </c>
    </row>
    <row r="28" spans="3:7" x14ac:dyDescent="0.2">
      <c r="C28" s="14" t="s">
        <v>20</v>
      </c>
      <c r="D28" s="25">
        <v>2</v>
      </c>
      <c r="E28" s="25" t="s">
        <v>145</v>
      </c>
      <c r="F28" s="25">
        <v>1</v>
      </c>
      <c r="G28" s="25">
        <v>1</v>
      </c>
    </row>
    <row r="29" spans="3:7" x14ac:dyDescent="0.2">
      <c r="C29" s="14" t="s">
        <v>225</v>
      </c>
      <c r="D29" s="25" t="s">
        <v>145</v>
      </c>
      <c r="E29" s="25" t="s">
        <v>145</v>
      </c>
      <c r="F29" s="25" t="s">
        <v>145</v>
      </c>
      <c r="G29" s="25" t="s">
        <v>145</v>
      </c>
    </row>
    <row r="30" spans="3:7" x14ac:dyDescent="0.2">
      <c r="C30" s="14" t="s">
        <v>21</v>
      </c>
      <c r="D30" s="25">
        <v>97</v>
      </c>
      <c r="E30" s="25">
        <v>5</v>
      </c>
      <c r="F30" s="25">
        <v>42</v>
      </c>
      <c r="G30" s="25">
        <v>50</v>
      </c>
    </row>
    <row r="31" spans="3:7" x14ac:dyDescent="0.2">
      <c r="C31" s="14" t="s">
        <v>22</v>
      </c>
      <c r="D31" s="25">
        <v>2</v>
      </c>
      <c r="E31" s="25" t="s">
        <v>145</v>
      </c>
      <c r="F31" s="25">
        <v>2</v>
      </c>
      <c r="G31" s="25" t="s">
        <v>145</v>
      </c>
    </row>
    <row r="32" spans="3:7" x14ac:dyDescent="0.2">
      <c r="C32" s="14" t="s">
        <v>23</v>
      </c>
      <c r="D32" s="25" t="s">
        <v>145</v>
      </c>
      <c r="E32" s="25" t="s">
        <v>145</v>
      </c>
      <c r="F32" s="25" t="s">
        <v>145</v>
      </c>
      <c r="G32" s="25" t="s">
        <v>145</v>
      </c>
    </row>
    <row r="33" spans="3:7" x14ac:dyDescent="0.2">
      <c r="C33" s="14" t="s">
        <v>226</v>
      </c>
      <c r="D33" s="25" t="s">
        <v>145</v>
      </c>
      <c r="E33" s="25" t="s">
        <v>145</v>
      </c>
      <c r="F33" s="25" t="s">
        <v>145</v>
      </c>
      <c r="G33" s="25" t="s">
        <v>145</v>
      </c>
    </row>
    <row r="34" spans="3:7" x14ac:dyDescent="0.2">
      <c r="C34" s="14" t="s">
        <v>24</v>
      </c>
      <c r="D34" s="25">
        <v>48</v>
      </c>
      <c r="E34" s="25" t="s">
        <v>145</v>
      </c>
      <c r="F34" s="25" t="s">
        <v>145</v>
      </c>
      <c r="G34" s="25">
        <v>48</v>
      </c>
    </row>
    <row r="35" spans="3:7" x14ac:dyDescent="0.2">
      <c r="C35" s="14" t="s">
        <v>25</v>
      </c>
      <c r="D35" s="25">
        <v>30</v>
      </c>
      <c r="E35" s="25" t="s">
        <v>145</v>
      </c>
      <c r="F35" s="25">
        <v>28</v>
      </c>
      <c r="G35" s="25">
        <v>2</v>
      </c>
    </row>
    <row r="36" spans="3:7" x14ac:dyDescent="0.2">
      <c r="C36" s="14" t="s">
        <v>227</v>
      </c>
      <c r="D36" s="25" t="s">
        <v>145</v>
      </c>
      <c r="E36" s="25" t="s">
        <v>145</v>
      </c>
      <c r="F36" s="25" t="s">
        <v>145</v>
      </c>
      <c r="G36" s="25" t="s">
        <v>145</v>
      </c>
    </row>
    <row r="37" spans="3:7" x14ac:dyDescent="0.2">
      <c r="C37" s="14" t="s">
        <v>26</v>
      </c>
      <c r="D37" s="25">
        <v>3</v>
      </c>
      <c r="E37" s="25" t="s">
        <v>145</v>
      </c>
      <c r="F37" s="25" t="s">
        <v>145</v>
      </c>
      <c r="G37" s="25">
        <v>3</v>
      </c>
    </row>
    <row r="38" spans="3:7" x14ac:dyDescent="0.2">
      <c r="C38" s="14" t="s">
        <v>27</v>
      </c>
      <c r="D38" s="25">
        <v>248</v>
      </c>
      <c r="E38" s="25">
        <v>1</v>
      </c>
      <c r="F38" s="25">
        <v>93</v>
      </c>
      <c r="G38" s="25">
        <v>154</v>
      </c>
    </row>
    <row r="39" spans="3:7" x14ac:dyDescent="0.2">
      <c r="C39" s="14" t="s">
        <v>28</v>
      </c>
      <c r="D39" s="25">
        <v>5</v>
      </c>
      <c r="E39" s="25">
        <v>5</v>
      </c>
      <c r="F39" s="25" t="s">
        <v>145</v>
      </c>
      <c r="G39" s="25" t="s">
        <v>145</v>
      </c>
    </row>
    <row r="40" spans="3:7" x14ac:dyDescent="0.2">
      <c r="C40" s="14" t="s">
        <v>29</v>
      </c>
      <c r="D40" s="25" t="s">
        <v>145</v>
      </c>
      <c r="E40" s="25" t="s">
        <v>145</v>
      </c>
      <c r="F40" s="25" t="s">
        <v>145</v>
      </c>
      <c r="G40" s="25" t="s">
        <v>145</v>
      </c>
    </row>
    <row r="41" spans="3:7" x14ac:dyDescent="0.2">
      <c r="C41" s="14" t="s">
        <v>30</v>
      </c>
      <c r="D41" s="25">
        <v>83</v>
      </c>
      <c r="E41" s="25" t="s">
        <v>145</v>
      </c>
      <c r="F41" s="25">
        <v>7</v>
      </c>
      <c r="G41" s="25">
        <v>76</v>
      </c>
    </row>
    <row r="42" spans="3:7" x14ac:dyDescent="0.2">
      <c r="C42" s="14" t="s">
        <v>31</v>
      </c>
      <c r="D42" s="25">
        <v>2</v>
      </c>
      <c r="E42" s="25" t="s">
        <v>145</v>
      </c>
      <c r="F42" s="25">
        <v>2</v>
      </c>
      <c r="G42" s="25" t="s">
        <v>145</v>
      </c>
    </row>
    <row r="43" spans="3:7" x14ac:dyDescent="0.2">
      <c r="C43" s="14" t="s">
        <v>32</v>
      </c>
      <c r="D43" s="25">
        <v>261</v>
      </c>
      <c r="E43" s="25">
        <v>8</v>
      </c>
      <c r="F43" s="25">
        <v>15</v>
      </c>
      <c r="G43" s="25">
        <v>238</v>
      </c>
    </row>
    <row r="44" spans="3:7" x14ac:dyDescent="0.2">
      <c r="C44" s="14" t="s">
        <v>228</v>
      </c>
      <c r="D44" s="25" t="s">
        <v>145</v>
      </c>
      <c r="E44" s="25" t="s">
        <v>145</v>
      </c>
      <c r="F44" s="25" t="s">
        <v>145</v>
      </c>
      <c r="G44" s="25" t="s">
        <v>145</v>
      </c>
    </row>
    <row r="45" spans="3:7" x14ac:dyDescent="0.2">
      <c r="C45" s="14" t="s">
        <v>33</v>
      </c>
      <c r="D45" s="25">
        <v>52</v>
      </c>
      <c r="E45" s="25">
        <v>4</v>
      </c>
      <c r="F45" s="25">
        <v>2</v>
      </c>
      <c r="G45" s="25">
        <v>46</v>
      </c>
    </row>
    <row r="46" spans="3:7" x14ac:dyDescent="0.2">
      <c r="C46" s="14" t="s">
        <v>229</v>
      </c>
      <c r="D46" s="25" t="s">
        <v>145</v>
      </c>
      <c r="E46" s="25" t="s">
        <v>145</v>
      </c>
      <c r="F46" s="25" t="s">
        <v>145</v>
      </c>
      <c r="G46" s="25" t="s">
        <v>145</v>
      </c>
    </row>
    <row r="47" spans="3:7" x14ac:dyDescent="0.2">
      <c r="C47" s="14" t="s">
        <v>34</v>
      </c>
      <c r="D47" s="25">
        <v>50</v>
      </c>
      <c r="E47" s="25">
        <v>1</v>
      </c>
      <c r="F47" s="25">
        <v>3</v>
      </c>
      <c r="G47" s="25">
        <v>46</v>
      </c>
    </row>
    <row r="48" spans="3:7" x14ac:dyDescent="0.2">
      <c r="C48" s="14" t="s">
        <v>35</v>
      </c>
      <c r="D48" s="25">
        <v>153</v>
      </c>
      <c r="E48" s="25">
        <v>121</v>
      </c>
      <c r="F48" s="25">
        <v>10</v>
      </c>
      <c r="G48" s="25">
        <v>22</v>
      </c>
    </row>
    <row r="49" spans="3:7" x14ac:dyDescent="0.2">
      <c r="C49" s="14" t="s">
        <v>36</v>
      </c>
      <c r="D49" s="25">
        <v>2</v>
      </c>
      <c r="E49" s="25" t="s">
        <v>145</v>
      </c>
      <c r="F49" s="25">
        <v>2</v>
      </c>
      <c r="G49" s="25" t="s">
        <v>145</v>
      </c>
    </row>
    <row r="50" spans="3:7" x14ac:dyDescent="0.2">
      <c r="C50" s="14" t="s">
        <v>37</v>
      </c>
      <c r="D50" s="25" t="s">
        <v>145</v>
      </c>
      <c r="E50" s="25" t="s">
        <v>145</v>
      </c>
      <c r="F50" s="25" t="s">
        <v>145</v>
      </c>
      <c r="G50" s="25" t="s">
        <v>145</v>
      </c>
    </row>
    <row r="51" spans="3:7" x14ac:dyDescent="0.2">
      <c r="C51" s="14" t="s">
        <v>38</v>
      </c>
      <c r="D51" s="25">
        <v>98</v>
      </c>
      <c r="E51" s="25">
        <v>5</v>
      </c>
      <c r="F51" s="25">
        <v>91</v>
      </c>
      <c r="G51" s="25">
        <v>2</v>
      </c>
    </row>
    <row r="52" spans="3:7" x14ac:dyDescent="0.2">
      <c r="C52" s="14" t="s">
        <v>242</v>
      </c>
      <c r="D52" s="25" t="s">
        <v>145</v>
      </c>
      <c r="E52" s="25" t="s">
        <v>145</v>
      </c>
      <c r="F52" s="25" t="s">
        <v>145</v>
      </c>
      <c r="G52" s="25" t="s">
        <v>145</v>
      </c>
    </row>
    <row r="53" spans="3:7" x14ac:dyDescent="0.2">
      <c r="C53" s="14" t="s">
        <v>169</v>
      </c>
      <c r="D53" s="25">
        <v>232</v>
      </c>
      <c r="E53" s="25">
        <v>17</v>
      </c>
      <c r="F53" s="25">
        <v>32</v>
      </c>
      <c r="G53" s="25">
        <v>183</v>
      </c>
    </row>
    <row r="54" spans="3:7" x14ac:dyDescent="0.2">
      <c r="C54" s="14" t="s">
        <v>39</v>
      </c>
      <c r="D54" s="25">
        <v>202</v>
      </c>
      <c r="E54" s="25">
        <v>2</v>
      </c>
      <c r="F54" s="25">
        <v>133</v>
      </c>
      <c r="G54" s="25">
        <v>67</v>
      </c>
    </row>
    <row r="55" spans="3:7" x14ac:dyDescent="0.2">
      <c r="C55" s="14" t="s">
        <v>231</v>
      </c>
      <c r="D55" s="25" t="s">
        <v>145</v>
      </c>
      <c r="E55" s="25" t="s">
        <v>145</v>
      </c>
      <c r="F55" s="25" t="s">
        <v>145</v>
      </c>
      <c r="G55" s="25" t="s">
        <v>145</v>
      </c>
    </row>
    <row r="56" spans="3:7" x14ac:dyDescent="0.2">
      <c r="C56" s="14" t="s">
        <v>232</v>
      </c>
      <c r="D56" s="25" t="s">
        <v>145</v>
      </c>
      <c r="E56" s="25" t="s">
        <v>145</v>
      </c>
      <c r="F56" s="25" t="s">
        <v>145</v>
      </c>
      <c r="G56" s="25" t="s">
        <v>145</v>
      </c>
    </row>
    <row r="57" spans="3:7" x14ac:dyDescent="0.2">
      <c r="C57" s="15" t="s">
        <v>40</v>
      </c>
      <c r="D57" s="27">
        <v>419</v>
      </c>
      <c r="E57" s="27">
        <v>6</v>
      </c>
      <c r="F57" s="27">
        <v>359</v>
      </c>
      <c r="G57" s="27">
        <v>54</v>
      </c>
    </row>
    <row r="58" spans="3:7" x14ac:dyDescent="0.2">
      <c r="C58" s="7" t="s">
        <v>148</v>
      </c>
      <c r="D58" s="26">
        <v>417</v>
      </c>
      <c r="E58" s="26">
        <v>19</v>
      </c>
      <c r="F58" s="26">
        <v>106</v>
      </c>
      <c r="G58" s="26">
        <v>292</v>
      </c>
    </row>
    <row r="59" spans="3:7" x14ac:dyDescent="0.2">
      <c r="C59" s="13" t="s">
        <v>250</v>
      </c>
      <c r="D59" s="24">
        <v>23</v>
      </c>
      <c r="E59" s="24" t="s">
        <v>145</v>
      </c>
      <c r="F59" s="24" t="s">
        <v>145</v>
      </c>
      <c r="G59" s="24">
        <v>23</v>
      </c>
    </row>
    <row r="60" spans="3:7" x14ac:dyDescent="0.2">
      <c r="C60" s="14" t="s">
        <v>233</v>
      </c>
      <c r="D60" s="25" t="s">
        <v>145</v>
      </c>
      <c r="E60" s="25" t="s">
        <v>145</v>
      </c>
      <c r="F60" s="25" t="s">
        <v>145</v>
      </c>
      <c r="G60" s="25" t="s">
        <v>145</v>
      </c>
    </row>
    <row r="61" spans="3:7" x14ac:dyDescent="0.2">
      <c r="C61" s="14" t="s">
        <v>42</v>
      </c>
      <c r="D61" s="25">
        <v>38</v>
      </c>
      <c r="E61" s="25">
        <v>4</v>
      </c>
      <c r="F61" s="25">
        <v>7</v>
      </c>
      <c r="G61" s="25">
        <v>27</v>
      </c>
    </row>
    <row r="62" spans="3:7" x14ac:dyDescent="0.2">
      <c r="C62" s="14" t="s">
        <v>234</v>
      </c>
      <c r="D62" s="25" t="s">
        <v>145</v>
      </c>
      <c r="E62" s="25" t="s">
        <v>145</v>
      </c>
      <c r="F62" s="25" t="s">
        <v>145</v>
      </c>
      <c r="G62" s="25" t="s">
        <v>145</v>
      </c>
    </row>
    <row r="63" spans="3:7" x14ac:dyDescent="0.2">
      <c r="C63" s="14" t="s">
        <v>44</v>
      </c>
      <c r="D63" s="25">
        <v>68</v>
      </c>
      <c r="E63" s="25" t="s">
        <v>145</v>
      </c>
      <c r="F63" s="25">
        <v>29</v>
      </c>
      <c r="G63" s="25">
        <v>39</v>
      </c>
    </row>
    <row r="64" spans="3:7" x14ac:dyDescent="0.2">
      <c r="C64" s="14" t="s">
        <v>235</v>
      </c>
      <c r="D64" s="25" t="s">
        <v>145</v>
      </c>
      <c r="E64" s="25" t="s">
        <v>145</v>
      </c>
      <c r="F64" s="25" t="s">
        <v>145</v>
      </c>
      <c r="G64" s="25" t="s">
        <v>145</v>
      </c>
    </row>
    <row r="65" spans="3:7" x14ac:dyDescent="0.2">
      <c r="C65" s="14" t="s">
        <v>43</v>
      </c>
      <c r="D65" s="25">
        <v>2</v>
      </c>
      <c r="E65" s="25" t="s">
        <v>145</v>
      </c>
      <c r="F65" s="25">
        <v>2</v>
      </c>
      <c r="G65" s="25" t="s">
        <v>145</v>
      </c>
    </row>
    <row r="66" spans="3:7" x14ac:dyDescent="0.2">
      <c r="C66" s="14" t="s">
        <v>45</v>
      </c>
      <c r="D66" s="25">
        <v>5</v>
      </c>
      <c r="E66" s="25" t="s">
        <v>145</v>
      </c>
      <c r="F66" s="25" t="s">
        <v>145</v>
      </c>
      <c r="G66" s="25">
        <v>5</v>
      </c>
    </row>
    <row r="67" spans="3:7" x14ac:dyDescent="0.2">
      <c r="C67" s="14" t="s">
        <v>47</v>
      </c>
      <c r="D67" s="25">
        <v>32</v>
      </c>
      <c r="E67" s="25">
        <v>15</v>
      </c>
      <c r="F67" s="25">
        <v>2</v>
      </c>
      <c r="G67" s="25">
        <v>15</v>
      </c>
    </row>
    <row r="68" spans="3:7" x14ac:dyDescent="0.2">
      <c r="C68" s="14" t="s">
        <v>46</v>
      </c>
      <c r="D68" s="25">
        <v>213</v>
      </c>
      <c r="E68" s="25" t="s">
        <v>145</v>
      </c>
      <c r="F68" s="25">
        <v>56</v>
      </c>
      <c r="G68" s="25">
        <v>157</v>
      </c>
    </row>
    <row r="69" spans="3:7" x14ac:dyDescent="0.2">
      <c r="C69" s="14" t="s">
        <v>236</v>
      </c>
      <c r="D69" s="25" t="s">
        <v>145</v>
      </c>
      <c r="E69" s="25" t="s">
        <v>145</v>
      </c>
      <c r="F69" s="25" t="s">
        <v>145</v>
      </c>
      <c r="G69" s="25" t="s">
        <v>145</v>
      </c>
    </row>
    <row r="70" spans="3:7" x14ac:dyDescent="0.2">
      <c r="C70" s="15" t="s">
        <v>48</v>
      </c>
      <c r="D70" s="27">
        <v>36</v>
      </c>
      <c r="E70" s="27" t="s">
        <v>145</v>
      </c>
      <c r="F70" s="27">
        <v>10</v>
      </c>
      <c r="G70" s="27">
        <v>26</v>
      </c>
    </row>
    <row r="71" spans="3:7" x14ac:dyDescent="0.2">
      <c r="D71" s="28"/>
      <c r="E71" s="28"/>
      <c r="F71" s="28"/>
      <c r="G71" s="28"/>
    </row>
    <row r="72" spans="3:7" x14ac:dyDescent="0.2">
      <c r="D72" s="28"/>
      <c r="E72" s="28"/>
      <c r="F72" s="28"/>
      <c r="G72" s="28"/>
    </row>
    <row r="73" spans="3:7" x14ac:dyDescent="0.2">
      <c r="C73" s="22" t="s">
        <v>138</v>
      </c>
      <c r="E73" s="1"/>
      <c r="F73" s="1"/>
      <c r="G73" s="1"/>
    </row>
    <row r="74" spans="3:7" x14ac:dyDescent="0.2">
      <c r="C74" s="21" t="s">
        <v>167</v>
      </c>
    </row>
    <row r="75" spans="3:7" x14ac:dyDescent="0.2">
      <c r="C75" s="213" t="s">
        <v>251</v>
      </c>
    </row>
    <row r="76" spans="3:7" x14ac:dyDescent="0.2">
      <c r="C76" s="21"/>
    </row>
    <row r="77" spans="3:7" x14ac:dyDescent="0.2">
      <c r="C77" s="21"/>
    </row>
    <row r="78" spans="3:7" x14ac:dyDescent="0.2">
      <c r="C78" s="21"/>
    </row>
    <row r="79" spans="3:7" x14ac:dyDescent="0.2">
      <c r="C79" s="21" t="s">
        <v>168</v>
      </c>
    </row>
    <row r="82" spans="3:7" ht="15" x14ac:dyDescent="0.2">
      <c r="C82" s="233" t="s">
        <v>165</v>
      </c>
      <c r="D82" s="233"/>
      <c r="E82" s="233"/>
      <c r="F82" s="233"/>
      <c r="G82" s="233"/>
    </row>
    <row r="83" spans="3:7" x14ac:dyDescent="0.2">
      <c r="C83" s="229" t="s">
        <v>130</v>
      </c>
      <c r="D83" s="224" t="s">
        <v>156</v>
      </c>
      <c r="E83" s="225"/>
      <c r="F83" s="225"/>
      <c r="G83" s="226"/>
    </row>
    <row r="84" spans="3:7" x14ac:dyDescent="0.2">
      <c r="C84" s="230"/>
      <c r="D84" s="37" t="s">
        <v>157</v>
      </c>
      <c r="E84" s="3" t="s">
        <v>56</v>
      </c>
      <c r="F84" s="48" t="s">
        <v>55</v>
      </c>
      <c r="G84" s="3" t="s">
        <v>54</v>
      </c>
    </row>
    <row r="85" spans="3:7" x14ac:dyDescent="0.2">
      <c r="C85" s="39"/>
      <c r="D85" s="39"/>
      <c r="E85" s="39"/>
      <c r="F85" s="39"/>
      <c r="G85" s="39"/>
    </row>
    <row r="86" spans="3:7" x14ac:dyDescent="0.2">
      <c r="C86" s="9" t="s">
        <v>132</v>
      </c>
      <c r="D86" s="11">
        <v>1501</v>
      </c>
      <c r="E86" s="11">
        <v>11</v>
      </c>
      <c r="F86" s="11">
        <v>91</v>
      </c>
      <c r="G86" s="11">
        <v>1399</v>
      </c>
    </row>
    <row r="87" spans="3:7" x14ac:dyDescent="0.2">
      <c r="C87" s="39"/>
      <c r="D87" s="39"/>
      <c r="E87" s="39"/>
      <c r="F87" s="39"/>
      <c r="G87" s="39"/>
    </row>
    <row r="88" spans="3:7" x14ac:dyDescent="0.2">
      <c r="C88" s="10" t="s">
        <v>50</v>
      </c>
      <c r="D88" s="12">
        <v>1501</v>
      </c>
      <c r="E88" s="12">
        <v>11</v>
      </c>
      <c r="F88" s="12">
        <v>91</v>
      </c>
      <c r="G88" s="12">
        <v>1399</v>
      </c>
    </row>
    <row r="89" spans="3:7" ht="14.25" x14ac:dyDescent="0.2">
      <c r="C89" s="20" t="s">
        <v>134</v>
      </c>
      <c r="D89" s="61"/>
      <c r="E89" s="61"/>
      <c r="F89" s="61"/>
      <c r="G89" s="61"/>
    </row>
    <row r="90" spans="3:7" ht="14.25" x14ac:dyDescent="0.2">
      <c r="C90" s="53"/>
      <c r="D90" s="61"/>
      <c r="E90" s="61"/>
      <c r="F90" s="61"/>
      <c r="G90" s="61"/>
    </row>
    <row r="91" spans="3:7" ht="14.25" x14ac:dyDescent="0.2">
      <c r="C91" s="53"/>
      <c r="D91" s="61"/>
      <c r="E91" s="61"/>
      <c r="F91" s="61"/>
      <c r="G91" s="61"/>
    </row>
    <row r="92" spans="3:7" ht="14.25" x14ac:dyDescent="0.2">
      <c r="C92" s="53"/>
      <c r="D92" s="61"/>
      <c r="E92" s="61"/>
      <c r="F92" s="61"/>
      <c r="G92" s="61"/>
    </row>
    <row r="93" spans="3:7" ht="15" x14ac:dyDescent="0.2">
      <c r="C93" s="233" t="s">
        <v>166</v>
      </c>
      <c r="D93" s="233"/>
      <c r="E93" s="233"/>
      <c r="F93" s="233"/>
      <c r="G93" s="233"/>
    </row>
    <row r="94" spans="3:7" x14ac:dyDescent="0.2">
      <c r="C94" s="229" t="s">
        <v>130</v>
      </c>
      <c r="D94" s="224" t="s">
        <v>156</v>
      </c>
      <c r="E94" s="225"/>
      <c r="F94" s="225"/>
      <c r="G94" s="226"/>
    </row>
    <row r="95" spans="3:7" x14ac:dyDescent="0.2">
      <c r="C95" s="230"/>
      <c r="D95" s="48" t="s">
        <v>164</v>
      </c>
      <c r="E95" s="3" t="s">
        <v>56</v>
      </c>
      <c r="F95" s="3" t="s">
        <v>55</v>
      </c>
      <c r="G95" s="3" t="s">
        <v>54</v>
      </c>
    </row>
    <row r="96" spans="3:7" x14ac:dyDescent="0.2">
      <c r="C96" s="39"/>
      <c r="D96" s="39"/>
      <c r="E96" s="39"/>
      <c r="F96" s="39"/>
      <c r="G96" s="39"/>
    </row>
    <row r="97" spans="3:7" x14ac:dyDescent="0.2">
      <c r="C97" s="9" t="s">
        <v>133</v>
      </c>
      <c r="D97" s="51">
        <v>35</v>
      </c>
      <c r="E97" s="51" t="s">
        <v>145</v>
      </c>
      <c r="F97" s="51">
        <v>35</v>
      </c>
      <c r="G97" s="51" t="s">
        <v>145</v>
      </c>
    </row>
    <row r="98" spans="3:7" x14ac:dyDescent="0.2">
      <c r="C98" s="39"/>
      <c r="D98" s="39"/>
      <c r="E98" s="39"/>
      <c r="F98" s="39"/>
      <c r="G98" s="39"/>
    </row>
    <row r="99" spans="3:7" x14ac:dyDescent="0.2">
      <c r="C99" s="10" t="s">
        <v>52</v>
      </c>
      <c r="D99" s="52">
        <v>35</v>
      </c>
      <c r="E99" s="52" t="s">
        <v>145</v>
      </c>
      <c r="F99" s="52">
        <v>35</v>
      </c>
      <c r="G99" s="52" t="s">
        <v>145</v>
      </c>
    </row>
    <row r="100" spans="3:7" ht="14.25" x14ac:dyDescent="0.2">
      <c r="C100" s="20" t="s">
        <v>134</v>
      </c>
      <c r="D100" s="53"/>
      <c r="E100" s="53"/>
      <c r="F100" s="53"/>
      <c r="G100" s="53"/>
    </row>
  </sheetData>
  <mergeCells count="8">
    <mergeCell ref="C93:G93"/>
    <mergeCell ref="C94:C95"/>
    <mergeCell ref="D94:G94"/>
    <mergeCell ref="C5:C6"/>
    <mergeCell ref="D5:G5"/>
    <mergeCell ref="C82:G82"/>
    <mergeCell ref="C83:C84"/>
    <mergeCell ref="D83:G8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B1:Q39"/>
  <sheetViews>
    <sheetView showGridLines="0" workbookViewId="0">
      <selection activeCell="G29" sqref="G29"/>
    </sheetView>
  </sheetViews>
  <sheetFormatPr baseColWidth="10" defaultRowHeight="12.75" x14ac:dyDescent="0.2"/>
  <cols>
    <col min="1" max="1" width="12" customWidth="1"/>
    <col min="2" max="2" width="34.140625" bestFit="1" customWidth="1"/>
    <col min="3" max="3" width="15.42578125" bestFit="1" customWidth="1"/>
    <col min="4" max="4" width="21.85546875" customWidth="1"/>
    <col min="5" max="5" width="15.85546875" customWidth="1"/>
    <col min="6" max="6" width="12.5703125" customWidth="1"/>
    <col min="7" max="7" width="22.140625" customWidth="1"/>
    <col min="8" max="8" width="16.85546875" customWidth="1"/>
    <col min="9" max="9" width="15" customWidth="1"/>
    <col min="10" max="10" width="25.42578125" customWidth="1"/>
    <col min="11" max="11" width="19" customWidth="1"/>
    <col min="12" max="12" width="17.7109375" customWidth="1"/>
    <col min="13" max="13" width="16.85546875" customWidth="1"/>
    <col min="14" max="14" width="10.85546875" customWidth="1"/>
  </cols>
  <sheetData>
    <row r="1" spans="2:17" s="53" customFormat="1" ht="15" x14ac:dyDescent="0.25">
      <c r="B1" s="235" t="s">
        <v>172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</row>
    <row r="3" spans="2:17" x14ac:dyDescent="0.2">
      <c r="B3" s="237" t="s">
        <v>171</v>
      </c>
      <c r="C3" s="236" t="s">
        <v>157</v>
      </c>
      <c r="D3" s="236"/>
      <c r="E3" s="236"/>
      <c r="F3" s="236" t="s">
        <v>1</v>
      </c>
      <c r="G3" s="236"/>
      <c r="H3" s="236"/>
      <c r="I3" s="236" t="s">
        <v>49</v>
      </c>
      <c r="J3" s="236"/>
      <c r="K3" s="236"/>
      <c r="L3" s="236" t="s">
        <v>51</v>
      </c>
      <c r="M3" s="236"/>
      <c r="N3" s="236"/>
    </row>
    <row r="4" spans="2:17" x14ac:dyDescent="0.2">
      <c r="B4" s="237"/>
      <c r="C4" s="62" t="s">
        <v>131</v>
      </c>
      <c r="D4" s="62" t="s">
        <v>150</v>
      </c>
      <c r="E4" s="62" t="s">
        <v>152</v>
      </c>
      <c r="F4" s="62" t="s">
        <v>131</v>
      </c>
      <c r="G4" s="62" t="s">
        <v>150</v>
      </c>
      <c r="H4" s="62" t="s">
        <v>152</v>
      </c>
      <c r="I4" s="62" t="s">
        <v>131</v>
      </c>
      <c r="J4" s="62" t="s">
        <v>150</v>
      </c>
      <c r="K4" s="62" t="s">
        <v>152</v>
      </c>
      <c r="L4" s="62" t="s">
        <v>131</v>
      </c>
      <c r="M4" s="62" t="s">
        <v>150</v>
      </c>
      <c r="N4" s="62" t="s">
        <v>152</v>
      </c>
    </row>
    <row r="5" spans="2:17" x14ac:dyDescent="0.2">
      <c r="B5" s="7" t="s">
        <v>157</v>
      </c>
      <c r="C5" s="26">
        <v>38122</v>
      </c>
      <c r="D5" s="26">
        <v>12083</v>
      </c>
      <c r="E5" s="26">
        <v>6111</v>
      </c>
      <c r="F5" s="26">
        <v>31203</v>
      </c>
      <c r="G5" s="26">
        <v>10209</v>
      </c>
      <c r="H5" s="26">
        <v>4575</v>
      </c>
      <c r="I5" s="26">
        <v>6860</v>
      </c>
      <c r="J5" s="26">
        <v>1850</v>
      </c>
      <c r="K5" s="26">
        <v>1501</v>
      </c>
      <c r="L5" s="26">
        <v>59</v>
      </c>
      <c r="M5" s="26">
        <v>24</v>
      </c>
      <c r="N5" s="26">
        <v>35</v>
      </c>
    </row>
    <row r="6" spans="2:17" s="23" customFormat="1" x14ac:dyDescent="0.2">
      <c r="B6" s="63" t="s">
        <v>56</v>
      </c>
      <c r="C6" s="200">
        <v>3241</v>
      </c>
      <c r="D6" s="200">
        <v>545</v>
      </c>
      <c r="E6" s="200">
        <v>287</v>
      </c>
      <c r="F6" s="200">
        <v>3101</v>
      </c>
      <c r="G6" s="200">
        <v>511</v>
      </c>
      <c r="H6" s="200">
        <v>276</v>
      </c>
      <c r="I6" s="200">
        <v>140</v>
      </c>
      <c r="J6" s="200">
        <v>34</v>
      </c>
      <c r="K6" s="200">
        <v>11</v>
      </c>
      <c r="L6" s="200" t="s">
        <v>145</v>
      </c>
      <c r="M6" s="200" t="s">
        <v>145</v>
      </c>
      <c r="N6" s="200" t="s">
        <v>145</v>
      </c>
    </row>
    <row r="7" spans="2:17" x14ac:dyDescent="0.2">
      <c r="B7" s="14" t="s">
        <v>2</v>
      </c>
      <c r="C7" s="58">
        <v>2576</v>
      </c>
      <c r="D7" s="58">
        <v>437</v>
      </c>
      <c r="E7" s="58">
        <v>257</v>
      </c>
      <c r="F7" s="25">
        <v>2576</v>
      </c>
      <c r="G7" s="25">
        <v>437</v>
      </c>
      <c r="H7" s="25">
        <v>257</v>
      </c>
      <c r="I7" s="25" t="s">
        <v>145</v>
      </c>
      <c r="J7" s="25" t="s">
        <v>145</v>
      </c>
      <c r="K7" s="25" t="s">
        <v>145</v>
      </c>
      <c r="L7" s="25" t="s">
        <v>145</v>
      </c>
      <c r="M7" s="25" t="s">
        <v>145</v>
      </c>
      <c r="N7" s="25" t="s">
        <v>145</v>
      </c>
    </row>
    <row r="8" spans="2:17" x14ac:dyDescent="0.2">
      <c r="B8" s="15" t="s">
        <v>41</v>
      </c>
      <c r="C8" s="59">
        <v>665</v>
      </c>
      <c r="D8" s="59">
        <v>108</v>
      </c>
      <c r="E8" s="59">
        <v>30</v>
      </c>
      <c r="F8" s="27">
        <v>525</v>
      </c>
      <c r="G8" s="27">
        <v>74</v>
      </c>
      <c r="H8" s="27">
        <v>19</v>
      </c>
      <c r="I8" s="27">
        <v>140</v>
      </c>
      <c r="J8" s="27">
        <v>34</v>
      </c>
      <c r="K8" s="27">
        <v>11</v>
      </c>
      <c r="L8" s="27" t="s">
        <v>145</v>
      </c>
      <c r="M8" s="27" t="s">
        <v>145</v>
      </c>
      <c r="N8" s="27" t="s">
        <v>145</v>
      </c>
    </row>
    <row r="9" spans="2:17" s="23" customFormat="1" x14ac:dyDescent="0.2">
      <c r="B9" s="63" t="s">
        <v>55</v>
      </c>
      <c r="C9" s="200">
        <v>18315</v>
      </c>
      <c r="D9" s="200">
        <v>6448</v>
      </c>
      <c r="E9" s="200">
        <v>2108</v>
      </c>
      <c r="F9" s="200">
        <v>16367</v>
      </c>
      <c r="G9" s="200">
        <v>5934</v>
      </c>
      <c r="H9" s="200">
        <v>1982</v>
      </c>
      <c r="I9" s="200">
        <v>1889</v>
      </c>
      <c r="J9" s="200">
        <v>490</v>
      </c>
      <c r="K9" s="200">
        <v>91</v>
      </c>
      <c r="L9" s="200">
        <v>59</v>
      </c>
      <c r="M9" s="200">
        <v>24</v>
      </c>
      <c r="N9" s="200">
        <v>35</v>
      </c>
    </row>
    <row r="10" spans="2:17" x14ac:dyDescent="0.2">
      <c r="B10" s="14" t="s">
        <v>2</v>
      </c>
      <c r="C10" s="58">
        <v>15512</v>
      </c>
      <c r="D10" s="58">
        <v>5482</v>
      </c>
      <c r="E10" s="58">
        <v>1911</v>
      </c>
      <c r="F10" s="25">
        <v>15453</v>
      </c>
      <c r="G10" s="25">
        <v>5458</v>
      </c>
      <c r="H10" s="25">
        <v>1876</v>
      </c>
      <c r="I10" s="25" t="s">
        <v>145</v>
      </c>
      <c r="J10" s="25" t="s">
        <v>145</v>
      </c>
      <c r="K10" s="25" t="s">
        <v>145</v>
      </c>
      <c r="L10" s="25">
        <v>59</v>
      </c>
      <c r="M10" s="25">
        <v>24</v>
      </c>
      <c r="N10" s="25">
        <v>35</v>
      </c>
    </row>
    <row r="11" spans="2:17" x14ac:dyDescent="0.2">
      <c r="B11" s="15" t="s">
        <v>41</v>
      </c>
      <c r="C11" s="59">
        <v>2803</v>
      </c>
      <c r="D11" s="59">
        <v>966</v>
      </c>
      <c r="E11" s="59">
        <v>197</v>
      </c>
      <c r="F11" s="27">
        <v>914</v>
      </c>
      <c r="G11" s="27">
        <v>476</v>
      </c>
      <c r="H11" s="27">
        <v>106</v>
      </c>
      <c r="I11" s="27">
        <v>1889</v>
      </c>
      <c r="J11" s="27">
        <v>490</v>
      </c>
      <c r="K11" s="27">
        <v>91</v>
      </c>
      <c r="L11" s="27" t="s">
        <v>145</v>
      </c>
      <c r="M11" s="27" t="s">
        <v>145</v>
      </c>
      <c r="N11" s="27" t="s">
        <v>145</v>
      </c>
    </row>
    <row r="12" spans="2:17" s="23" customFormat="1" x14ac:dyDescent="0.2">
      <c r="B12" s="63" t="s">
        <v>54</v>
      </c>
      <c r="C12" s="200">
        <v>16566</v>
      </c>
      <c r="D12" s="200">
        <v>5090</v>
      </c>
      <c r="E12" s="200">
        <v>3716</v>
      </c>
      <c r="F12" s="200">
        <v>11735</v>
      </c>
      <c r="G12" s="200">
        <v>3764</v>
      </c>
      <c r="H12" s="200">
        <v>2317</v>
      </c>
      <c r="I12" s="200">
        <v>4831</v>
      </c>
      <c r="J12" s="200">
        <v>1326</v>
      </c>
      <c r="K12" s="200">
        <v>1399</v>
      </c>
      <c r="L12" s="200" t="s">
        <v>145</v>
      </c>
      <c r="M12" s="200" t="s">
        <v>145</v>
      </c>
      <c r="N12" s="200" t="s">
        <v>145</v>
      </c>
    </row>
    <row r="13" spans="2:17" x14ac:dyDescent="0.2">
      <c r="B13" s="14" t="s">
        <v>2</v>
      </c>
      <c r="C13" s="58">
        <v>10438</v>
      </c>
      <c r="D13" s="58">
        <v>3281</v>
      </c>
      <c r="E13" s="58">
        <v>2025</v>
      </c>
      <c r="F13" s="25">
        <v>10438</v>
      </c>
      <c r="G13" s="25">
        <v>3281</v>
      </c>
      <c r="H13" s="25">
        <v>2025</v>
      </c>
      <c r="I13" s="25" t="s">
        <v>145</v>
      </c>
      <c r="J13" s="25" t="s">
        <v>145</v>
      </c>
      <c r="K13" s="25" t="s">
        <v>145</v>
      </c>
      <c r="L13" s="25" t="s">
        <v>145</v>
      </c>
      <c r="M13" s="25" t="s">
        <v>145</v>
      </c>
      <c r="N13" s="25" t="s">
        <v>145</v>
      </c>
    </row>
    <row r="14" spans="2:17" x14ac:dyDescent="0.2">
      <c r="B14" s="15" t="s">
        <v>41</v>
      </c>
      <c r="C14" s="59">
        <v>6128</v>
      </c>
      <c r="D14" s="59">
        <v>1809</v>
      </c>
      <c r="E14" s="59">
        <v>1691</v>
      </c>
      <c r="F14" s="27">
        <v>1297</v>
      </c>
      <c r="G14" s="27">
        <v>483</v>
      </c>
      <c r="H14" s="27">
        <v>292</v>
      </c>
      <c r="I14" s="27">
        <v>4831</v>
      </c>
      <c r="J14" s="27">
        <v>1326</v>
      </c>
      <c r="K14" s="27">
        <v>1399</v>
      </c>
      <c r="L14" s="27" t="s">
        <v>145</v>
      </c>
      <c r="M14" s="27" t="s">
        <v>145</v>
      </c>
      <c r="N14" s="27" t="s">
        <v>145</v>
      </c>
    </row>
    <row r="15" spans="2:17" x14ac:dyDescent="0.2">
      <c r="B15" s="20" t="s">
        <v>134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20" spans="10:14" x14ac:dyDescent="0.2">
      <c r="J20" s="64"/>
      <c r="K20" s="65"/>
      <c r="L20" s="65"/>
      <c r="M20" s="65"/>
    </row>
    <row r="21" spans="10:14" x14ac:dyDescent="0.2">
      <c r="J21" s="35"/>
      <c r="K21" s="66"/>
      <c r="L21" s="67" t="s">
        <v>131</v>
      </c>
      <c r="M21" s="67" t="s">
        <v>150</v>
      </c>
      <c r="N21" s="67" t="s">
        <v>152</v>
      </c>
    </row>
    <row r="22" spans="10:14" x14ac:dyDescent="0.2">
      <c r="J22" s="35"/>
      <c r="K22" s="68" t="s">
        <v>56</v>
      </c>
      <c r="L22" s="69">
        <v>3241</v>
      </c>
      <c r="M22" s="69">
        <v>545</v>
      </c>
      <c r="N22" s="69">
        <v>287</v>
      </c>
    </row>
    <row r="23" spans="10:14" x14ac:dyDescent="0.2">
      <c r="J23" s="35"/>
      <c r="K23" s="68" t="s">
        <v>55</v>
      </c>
      <c r="L23" s="69">
        <v>18315</v>
      </c>
      <c r="M23" s="69">
        <v>6448</v>
      </c>
      <c r="N23" s="69">
        <v>2108</v>
      </c>
    </row>
    <row r="24" spans="10:14" x14ac:dyDescent="0.2">
      <c r="K24" s="68" t="s">
        <v>54</v>
      </c>
      <c r="L24" s="69">
        <v>16566</v>
      </c>
      <c r="M24" s="69">
        <v>5090</v>
      </c>
      <c r="N24" s="69">
        <v>3716</v>
      </c>
    </row>
    <row r="39" spans="2:2" x14ac:dyDescent="0.2">
      <c r="B39" s="20" t="s">
        <v>134</v>
      </c>
    </row>
  </sheetData>
  <mergeCells count="6">
    <mergeCell ref="B1:Q1"/>
    <mergeCell ref="C3:E3"/>
    <mergeCell ref="F3:H3"/>
    <mergeCell ref="I3:K3"/>
    <mergeCell ref="L3:N3"/>
    <mergeCell ref="B3:B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1:N40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17" sqref="F17"/>
    </sheetView>
  </sheetViews>
  <sheetFormatPr baseColWidth="10" defaultRowHeight="12.75" x14ac:dyDescent="0.2"/>
  <cols>
    <col min="1" max="1" width="4.5703125" customWidth="1"/>
    <col min="2" max="2" width="34.28515625" customWidth="1"/>
    <col min="3" max="3" width="13.7109375" customWidth="1"/>
    <col min="4" max="5" width="17.85546875" customWidth="1"/>
    <col min="6" max="6" width="22.5703125" customWidth="1"/>
    <col min="7" max="7" width="13.7109375" customWidth="1"/>
    <col min="8" max="8" width="27.5703125" bestFit="1" customWidth="1"/>
    <col min="9" max="9" width="26.85546875" bestFit="1" customWidth="1"/>
    <col min="10" max="10" width="28" bestFit="1" customWidth="1"/>
    <col min="11" max="11" width="13.7109375" customWidth="1"/>
    <col min="12" max="12" width="27.5703125" bestFit="1" customWidth="1"/>
    <col min="13" max="13" width="26.85546875" bestFit="1" customWidth="1"/>
    <col min="14" max="14" width="28" bestFit="1" customWidth="1"/>
  </cols>
  <sheetData>
    <row r="1" spans="2:14" x14ac:dyDescent="0.2">
      <c r="B1" s="23" t="s">
        <v>173</v>
      </c>
      <c r="C1" s="23"/>
      <c r="G1" s="23"/>
      <c r="K1" s="23"/>
    </row>
    <row r="3" spans="2:14" x14ac:dyDescent="0.2">
      <c r="B3" s="229" t="s">
        <v>174</v>
      </c>
      <c r="C3" s="238" t="s">
        <v>131</v>
      </c>
      <c r="D3" s="238"/>
      <c r="E3" s="238"/>
      <c r="F3" s="238"/>
      <c r="G3" s="238" t="s">
        <v>150</v>
      </c>
      <c r="H3" s="238"/>
      <c r="I3" s="238"/>
      <c r="J3" s="238"/>
      <c r="K3" s="238" t="s">
        <v>152</v>
      </c>
      <c r="L3" s="238"/>
      <c r="M3" s="238"/>
      <c r="N3" s="238"/>
    </row>
    <row r="4" spans="2:14" x14ac:dyDescent="0.2">
      <c r="B4" s="230"/>
      <c r="C4" s="71" t="s">
        <v>157</v>
      </c>
      <c r="D4" s="71" t="s">
        <v>175</v>
      </c>
      <c r="E4" s="71" t="s">
        <v>176</v>
      </c>
      <c r="F4" s="71" t="s">
        <v>177</v>
      </c>
      <c r="G4" s="71" t="s">
        <v>157</v>
      </c>
      <c r="H4" s="71" t="s">
        <v>175</v>
      </c>
      <c r="I4" s="71" t="s">
        <v>176</v>
      </c>
      <c r="J4" s="71" t="s">
        <v>177</v>
      </c>
      <c r="K4" s="71" t="s">
        <v>157</v>
      </c>
      <c r="L4" s="71" t="s">
        <v>175</v>
      </c>
      <c r="M4" s="71" t="s">
        <v>176</v>
      </c>
      <c r="N4" s="71" t="s">
        <v>177</v>
      </c>
    </row>
    <row r="5" spans="2:14" s="23" customFormat="1" x14ac:dyDescent="0.2">
      <c r="B5" s="7" t="s">
        <v>157</v>
      </c>
      <c r="C5" s="26">
        <v>31203</v>
      </c>
      <c r="D5" s="26">
        <v>3101</v>
      </c>
      <c r="E5" s="26">
        <v>16367</v>
      </c>
      <c r="F5" s="26">
        <v>11735</v>
      </c>
      <c r="G5" s="26">
        <v>10209</v>
      </c>
      <c r="H5" s="26">
        <v>511</v>
      </c>
      <c r="I5" s="26">
        <v>5934</v>
      </c>
      <c r="J5" s="26">
        <v>3764</v>
      </c>
      <c r="K5" s="26">
        <v>4575</v>
      </c>
      <c r="L5" s="26">
        <v>276</v>
      </c>
      <c r="M5" s="26">
        <v>1982</v>
      </c>
      <c r="N5" s="26">
        <v>2317</v>
      </c>
    </row>
    <row r="6" spans="2:14" s="23" customFormat="1" x14ac:dyDescent="0.2">
      <c r="B6" s="7" t="s">
        <v>84</v>
      </c>
      <c r="C6" s="26">
        <v>1449</v>
      </c>
      <c r="D6" s="26">
        <v>120</v>
      </c>
      <c r="E6" s="26">
        <v>475</v>
      </c>
      <c r="F6" s="26">
        <v>854</v>
      </c>
      <c r="G6" s="26">
        <v>510</v>
      </c>
      <c r="H6" s="26">
        <v>20</v>
      </c>
      <c r="I6" s="26">
        <v>205</v>
      </c>
      <c r="J6" s="26">
        <v>285</v>
      </c>
      <c r="K6" s="26">
        <v>336</v>
      </c>
      <c r="L6" s="26">
        <v>6</v>
      </c>
      <c r="M6" s="26">
        <v>72</v>
      </c>
      <c r="N6" s="26">
        <v>258</v>
      </c>
    </row>
    <row r="7" spans="2:14" s="70" customFormat="1" x14ac:dyDescent="0.2">
      <c r="B7" s="73" t="s">
        <v>90</v>
      </c>
      <c r="C7" s="57">
        <v>251</v>
      </c>
      <c r="D7" s="57">
        <v>83</v>
      </c>
      <c r="E7" s="57">
        <v>168</v>
      </c>
      <c r="F7" s="57" t="s">
        <v>145</v>
      </c>
      <c r="G7" s="57">
        <v>71</v>
      </c>
      <c r="H7" s="57">
        <v>15</v>
      </c>
      <c r="I7" s="57">
        <v>56</v>
      </c>
      <c r="J7" s="57" t="s">
        <v>145</v>
      </c>
      <c r="K7" s="57">
        <v>17</v>
      </c>
      <c r="L7" s="57" t="s">
        <v>145</v>
      </c>
      <c r="M7" s="57">
        <v>17</v>
      </c>
      <c r="N7" s="57" t="s">
        <v>145</v>
      </c>
    </row>
    <row r="8" spans="2:14" s="70" customFormat="1" x14ac:dyDescent="0.2">
      <c r="B8" s="74" t="s">
        <v>89</v>
      </c>
      <c r="C8" s="58">
        <v>253</v>
      </c>
      <c r="D8" s="58">
        <v>16</v>
      </c>
      <c r="E8" s="58">
        <v>10</v>
      </c>
      <c r="F8" s="58">
        <v>227</v>
      </c>
      <c r="G8" s="58">
        <v>65</v>
      </c>
      <c r="H8" s="58">
        <v>2</v>
      </c>
      <c r="I8" s="58" t="s">
        <v>145</v>
      </c>
      <c r="J8" s="58">
        <v>63</v>
      </c>
      <c r="K8" s="58">
        <v>32</v>
      </c>
      <c r="L8" s="58">
        <v>4</v>
      </c>
      <c r="M8" s="58">
        <v>1</v>
      </c>
      <c r="N8" s="58">
        <v>27</v>
      </c>
    </row>
    <row r="9" spans="2:14" s="70" customFormat="1" x14ac:dyDescent="0.2">
      <c r="B9" s="74" t="s">
        <v>88</v>
      </c>
      <c r="C9" s="58">
        <v>97</v>
      </c>
      <c r="D9" s="58">
        <v>16</v>
      </c>
      <c r="E9" s="58" t="s">
        <v>145</v>
      </c>
      <c r="F9" s="58">
        <v>81</v>
      </c>
      <c r="G9" s="58">
        <v>35</v>
      </c>
      <c r="H9" s="58">
        <v>3</v>
      </c>
      <c r="I9" s="58" t="s">
        <v>145</v>
      </c>
      <c r="J9" s="58">
        <v>32</v>
      </c>
      <c r="K9" s="58">
        <v>29</v>
      </c>
      <c r="L9" s="58" t="s">
        <v>145</v>
      </c>
      <c r="M9" s="58" t="s">
        <v>145</v>
      </c>
      <c r="N9" s="58">
        <v>29</v>
      </c>
    </row>
    <row r="10" spans="2:14" s="70" customFormat="1" x14ac:dyDescent="0.2">
      <c r="B10" s="74" t="s">
        <v>87</v>
      </c>
      <c r="C10" s="58">
        <v>188</v>
      </c>
      <c r="D10" s="58" t="s">
        <v>145</v>
      </c>
      <c r="E10" s="58">
        <v>15</v>
      </c>
      <c r="F10" s="58">
        <v>173</v>
      </c>
      <c r="G10" s="58">
        <v>62</v>
      </c>
      <c r="H10" s="58" t="s">
        <v>145</v>
      </c>
      <c r="I10" s="58" t="s">
        <v>145</v>
      </c>
      <c r="J10" s="58">
        <v>62</v>
      </c>
      <c r="K10" s="58">
        <v>44</v>
      </c>
      <c r="L10" s="58" t="s">
        <v>145</v>
      </c>
      <c r="M10" s="58">
        <v>4</v>
      </c>
      <c r="N10" s="58">
        <v>40</v>
      </c>
    </row>
    <row r="11" spans="2:14" s="70" customFormat="1" x14ac:dyDescent="0.2">
      <c r="B11" s="74" t="s">
        <v>86</v>
      </c>
      <c r="C11" s="58">
        <v>231</v>
      </c>
      <c r="D11" s="58" t="s">
        <v>145</v>
      </c>
      <c r="E11" s="58">
        <v>143</v>
      </c>
      <c r="F11" s="58">
        <v>88</v>
      </c>
      <c r="G11" s="58">
        <v>118</v>
      </c>
      <c r="H11" s="58" t="s">
        <v>145</v>
      </c>
      <c r="I11" s="58">
        <v>84</v>
      </c>
      <c r="J11" s="58">
        <v>34</v>
      </c>
      <c r="K11" s="58">
        <v>7</v>
      </c>
      <c r="L11" s="58" t="s">
        <v>145</v>
      </c>
      <c r="M11" s="58">
        <v>3</v>
      </c>
      <c r="N11" s="58">
        <v>4</v>
      </c>
    </row>
    <row r="12" spans="2:14" s="70" customFormat="1" x14ac:dyDescent="0.2">
      <c r="B12" s="74" t="s">
        <v>85</v>
      </c>
      <c r="C12" s="58">
        <v>422</v>
      </c>
      <c r="D12" s="58">
        <v>5</v>
      </c>
      <c r="E12" s="58">
        <v>139</v>
      </c>
      <c r="F12" s="58">
        <v>278</v>
      </c>
      <c r="G12" s="58">
        <v>153</v>
      </c>
      <c r="H12" s="58" t="s">
        <v>145</v>
      </c>
      <c r="I12" s="58">
        <v>65</v>
      </c>
      <c r="J12" s="58">
        <v>88</v>
      </c>
      <c r="K12" s="58">
        <v>201</v>
      </c>
      <c r="L12" s="58">
        <v>2</v>
      </c>
      <c r="M12" s="58">
        <v>47</v>
      </c>
      <c r="N12" s="58">
        <v>152</v>
      </c>
    </row>
    <row r="13" spans="2:14" s="70" customFormat="1" x14ac:dyDescent="0.2">
      <c r="B13" s="74" t="s">
        <v>83</v>
      </c>
      <c r="C13" s="58">
        <v>7</v>
      </c>
      <c r="D13" s="58" t="s">
        <v>145</v>
      </c>
      <c r="E13" s="58" t="s">
        <v>145</v>
      </c>
      <c r="F13" s="58">
        <v>7</v>
      </c>
      <c r="G13" s="58">
        <v>6</v>
      </c>
      <c r="H13" s="58" t="s">
        <v>145</v>
      </c>
      <c r="I13" s="58" t="s">
        <v>145</v>
      </c>
      <c r="J13" s="58">
        <v>6</v>
      </c>
      <c r="K13" s="58">
        <v>6</v>
      </c>
      <c r="L13" s="58" t="s">
        <v>145</v>
      </c>
      <c r="M13" s="58" t="s">
        <v>145</v>
      </c>
      <c r="N13" s="58">
        <v>6</v>
      </c>
    </row>
    <row r="14" spans="2:14" x14ac:dyDescent="0.2">
      <c r="B14" s="7" t="s">
        <v>82</v>
      </c>
      <c r="C14" s="26">
        <v>187</v>
      </c>
      <c r="D14" s="26" t="s">
        <v>145</v>
      </c>
      <c r="E14" s="26">
        <v>167</v>
      </c>
      <c r="F14" s="26">
        <v>20</v>
      </c>
      <c r="G14" s="26">
        <v>70</v>
      </c>
      <c r="H14" s="26" t="s">
        <v>145</v>
      </c>
      <c r="I14" s="26">
        <v>59</v>
      </c>
      <c r="J14" s="26">
        <v>11</v>
      </c>
      <c r="K14" s="26">
        <v>25</v>
      </c>
      <c r="L14" s="26" t="s">
        <v>145</v>
      </c>
      <c r="M14" s="26">
        <v>15</v>
      </c>
      <c r="N14" s="26">
        <v>10</v>
      </c>
    </row>
    <row r="15" spans="2:14" x14ac:dyDescent="0.2">
      <c r="B15" s="14" t="s">
        <v>81</v>
      </c>
      <c r="C15" s="58">
        <v>187</v>
      </c>
      <c r="D15" s="25" t="s">
        <v>145</v>
      </c>
      <c r="E15" s="25">
        <v>167</v>
      </c>
      <c r="F15" s="25">
        <v>20</v>
      </c>
      <c r="G15" s="201">
        <v>70</v>
      </c>
      <c r="H15" s="25" t="s">
        <v>145</v>
      </c>
      <c r="I15" s="25">
        <v>59</v>
      </c>
      <c r="J15" s="25">
        <v>11</v>
      </c>
      <c r="K15" s="201">
        <v>25</v>
      </c>
      <c r="L15" s="25" t="s">
        <v>145</v>
      </c>
      <c r="M15" s="25">
        <v>15</v>
      </c>
      <c r="N15" s="25">
        <v>10</v>
      </c>
    </row>
    <row r="16" spans="2:14" x14ac:dyDescent="0.2">
      <c r="B16" s="7" t="s">
        <v>58</v>
      </c>
      <c r="C16" s="26">
        <v>7683</v>
      </c>
      <c r="D16" s="26">
        <v>658</v>
      </c>
      <c r="E16" s="26">
        <v>1253</v>
      </c>
      <c r="F16" s="26">
        <v>5772</v>
      </c>
      <c r="G16" s="26">
        <v>2259</v>
      </c>
      <c r="H16" s="26">
        <v>113</v>
      </c>
      <c r="I16" s="26">
        <v>359</v>
      </c>
      <c r="J16" s="26">
        <v>1787</v>
      </c>
      <c r="K16" s="26">
        <v>1294</v>
      </c>
      <c r="L16" s="26">
        <v>47</v>
      </c>
      <c r="M16" s="26">
        <v>130</v>
      </c>
      <c r="N16" s="26">
        <v>1117</v>
      </c>
    </row>
    <row r="17" spans="2:14" x14ac:dyDescent="0.2">
      <c r="B17" s="14" t="s">
        <v>63</v>
      </c>
      <c r="C17" s="58">
        <v>5175</v>
      </c>
      <c r="D17" s="25">
        <v>425</v>
      </c>
      <c r="E17" s="25">
        <v>918</v>
      </c>
      <c r="F17" s="25">
        <v>3832</v>
      </c>
      <c r="G17" s="201">
        <v>1355</v>
      </c>
      <c r="H17" s="25">
        <v>58</v>
      </c>
      <c r="I17" s="25">
        <v>199</v>
      </c>
      <c r="J17" s="25">
        <v>1098</v>
      </c>
      <c r="K17" s="201">
        <v>885</v>
      </c>
      <c r="L17" s="25">
        <v>38</v>
      </c>
      <c r="M17" s="25">
        <v>113</v>
      </c>
      <c r="N17" s="25">
        <v>734</v>
      </c>
    </row>
    <row r="18" spans="2:14" x14ac:dyDescent="0.2">
      <c r="B18" s="14" t="s">
        <v>62</v>
      </c>
      <c r="C18" s="58">
        <v>934</v>
      </c>
      <c r="D18" s="25" t="s">
        <v>145</v>
      </c>
      <c r="E18" s="25" t="s">
        <v>145</v>
      </c>
      <c r="F18" s="25">
        <v>934</v>
      </c>
      <c r="G18" s="201">
        <v>338</v>
      </c>
      <c r="H18" s="25" t="s">
        <v>145</v>
      </c>
      <c r="I18" s="25" t="s">
        <v>145</v>
      </c>
      <c r="J18" s="25">
        <v>338</v>
      </c>
      <c r="K18" s="201">
        <v>287</v>
      </c>
      <c r="L18" s="25" t="s">
        <v>145</v>
      </c>
      <c r="M18" s="25" t="s">
        <v>145</v>
      </c>
      <c r="N18" s="25">
        <v>287</v>
      </c>
    </row>
    <row r="19" spans="2:14" x14ac:dyDescent="0.2">
      <c r="B19" s="14" t="s">
        <v>61</v>
      </c>
      <c r="C19" s="58">
        <v>1059</v>
      </c>
      <c r="D19" s="25">
        <v>32</v>
      </c>
      <c r="E19" s="25">
        <v>185</v>
      </c>
      <c r="F19" s="25">
        <v>842</v>
      </c>
      <c r="G19" s="201">
        <v>410</v>
      </c>
      <c r="H19" s="25">
        <v>8</v>
      </c>
      <c r="I19" s="25">
        <v>95</v>
      </c>
      <c r="J19" s="25">
        <v>307</v>
      </c>
      <c r="K19" s="201">
        <v>76</v>
      </c>
      <c r="L19" s="25">
        <v>4</v>
      </c>
      <c r="M19" s="25">
        <v>8</v>
      </c>
      <c r="N19" s="25">
        <v>64</v>
      </c>
    </row>
    <row r="20" spans="2:14" x14ac:dyDescent="0.2">
      <c r="B20" s="14" t="s">
        <v>60</v>
      </c>
      <c r="C20" s="58">
        <v>311</v>
      </c>
      <c r="D20" s="25">
        <v>201</v>
      </c>
      <c r="E20" s="25">
        <v>81</v>
      </c>
      <c r="F20" s="25">
        <v>29</v>
      </c>
      <c r="G20" s="201">
        <v>94</v>
      </c>
      <c r="H20" s="25">
        <v>47</v>
      </c>
      <c r="I20" s="25">
        <v>34</v>
      </c>
      <c r="J20" s="25">
        <v>13</v>
      </c>
      <c r="K20" s="201">
        <v>17</v>
      </c>
      <c r="L20" s="25">
        <v>5</v>
      </c>
      <c r="M20" s="25">
        <v>4</v>
      </c>
      <c r="N20" s="25">
        <v>8</v>
      </c>
    </row>
    <row r="21" spans="2:14" x14ac:dyDescent="0.2">
      <c r="B21" s="14" t="s">
        <v>59</v>
      </c>
      <c r="C21" s="58">
        <v>122</v>
      </c>
      <c r="D21" s="25" t="s">
        <v>145</v>
      </c>
      <c r="E21" s="25">
        <v>69</v>
      </c>
      <c r="F21" s="25">
        <v>53</v>
      </c>
      <c r="G21" s="201">
        <v>51</v>
      </c>
      <c r="H21" s="25" t="s">
        <v>145</v>
      </c>
      <c r="I21" s="25">
        <v>31</v>
      </c>
      <c r="J21" s="25">
        <v>20</v>
      </c>
      <c r="K21" s="201">
        <v>26</v>
      </c>
      <c r="L21" s="25" t="s">
        <v>145</v>
      </c>
      <c r="M21" s="25">
        <v>5</v>
      </c>
      <c r="N21" s="25">
        <v>21</v>
      </c>
    </row>
    <row r="22" spans="2:14" x14ac:dyDescent="0.2">
      <c r="B22" s="14" t="s">
        <v>57</v>
      </c>
      <c r="C22" s="58">
        <v>82</v>
      </c>
      <c r="D22" s="25" t="s">
        <v>145</v>
      </c>
      <c r="E22" s="25" t="s">
        <v>145</v>
      </c>
      <c r="F22" s="25">
        <v>82</v>
      </c>
      <c r="G22" s="201">
        <v>11</v>
      </c>
      <c r="H22" s="25" t="s">
        <v>145</v>
      </c>
      <c r="I22" s="25" t="s">
        <v>145</v>
      </c>
      <c r="J22" s="25">
        <v>11</v>
      </c>
      <c r="K22" s="201">
        <v>3</v>
      </c>
      <c r="L22" s="25" t="s">
        <v>145</v>
      </c>
      <c r="M22" s="25" t="s">
        <v>145</v>
      </c>
      <c r="N22" s="25">
        <v>3</v>
      </c>
    </row>
    <row r="23" spans="2:14" x14ac:dyDescent="0.2">
      <c r="B23" s="7" t="s">
        <v>74</v>
      </c>
      <c r="C23" s="26">
        <v>3481</v>
      </c>
      <c r="D23" s="26">
        <v>969</v>
      </c>
      <c r="E23" s="26">
        <v>1399</v>
      </c>
      <c r="F23" s="26">
        <v>1113</v>
      </c>
      <c r="G23" s="26">
        <v>1040</v>
      </c>
      <c r="H23" s="26">
        <v>152</v>
      </c>
      <c r="I23" s="26">
        <v>565</v>
      </c>
      <c r="J23" s="26">
        <v>323</v>
      </c>
      <c r="K23" s="26">
        <v>342</v>
      </c>
      <c r="L23" s="26">
        <v>62</v>
      </c>
      <c r="M23" s="26">
        <v>101</v>
      </c>
      <c r="N23" s="26">
        <v>179</v>
      </c>
    </row>
    <row r="24" spans="2:14" x14ac:dyDescent="0.2">
      <c r="B24" s="14" t="s">
        <v>80</v>
      </c>
      <c r="C24" s="58">
        <v>98</v>
      </c>
      <c r="D24" s="25">
        <v>17</v>
      </c>
      <c r="E24" s="25">
        <v>81</v>
      </c>
      <c r="F24" s="25" t="s">
        <v>145</v>
      </c>
      <c r="G24" s="201">
        <v>19</v>
      </c>
      <c r="H24" s="25" t="s">
        <v>145</v>
      </c>
      <c r="I24" s="25">
        <v>19</v>
      </c>
      <c r="J24" s="25" t="s">
        <v>145</v>
      </c>
      <c r="K24" s="201">
        <v>10</v>
      </c>
      <c r="L24" s="25">
        <v>4</v>
      </c>
      <c r="M24" s="25">
        <v>6</v>
      </c>
      <c r="N24" s="25" t="s">
        <v>145</v>
      </c>
    </row>
    <row r="25" spans="2:14" x14ac:dyDescent="0.2">
      <c r="B25" s="14" t="s">
        <v>79</v>
      </c>
      <c r="C25" s="58">
        <v>840</v>
      </c>
      <c r="D25" s="25">
        <v>90</v>
      </c>
      <c r="E25" s="25">
        <v>456</v>
      </c>
      <c r="F25" s="25">
        <v>294</v>
      </c>
      <c r="G25" s="201">
        <v>235</v>
      </c>
      <c r="H25" s="25">
        <v>36</v>
      </c>
      <c r="I25" s="25">
        <v>86</v>
      </c>
      <c r="J25" s="25">
        <v>113</v>
      </c>
      <c r="K25" s="201">
        <v>101</v>
      </c>
      <c r="L25" s="25">
        <v>8</v>
      </c>
      <c r="M25" s="25">
        <v>35</v>
      </c>
      <c r="N25" s="25">
        <v>58</v>
      </c>
    </row>
    <row r="26" spans="2:14" x14ac:dyDescent="0.2">
      <c r="B26" s="14" t="s">
        <v>78</v>
      </c>
      <c r="C26" s="58">
        <v>107</v>
      </c>
      <c r="D26" s="25">
        <v>61</v>
      </c>
      <c r="E26" s="25">
        <v>46</v>
      </c>
      <c r="F26" s="25" t="s">
        <v>145</v>
      </c>
      <c r="G26" s="201">
        <v>23</v>
      </c>
      <c r="H26" s="25">
        <v>13</v>
      </c>
      <c r="I26" s="25">
        <v>10</v>
      </c>
      <c r="J26" s="25" t="s">
        <v>145</v>
      </c>
      <c r="K26" s="201">
        <v>9</v>
      </c>
      <c r="L26" s="25">
        <v>6</v>
      </c>
      <c r="M26" s="25">
        <v>3</v>
      </c>
      <c r="N26" s="25" t="s">
        <v>145</v>
      </c>
    </row>
    <row r="27" spans="2:14" x14ac:dyDescent="0.2">
      <c r="B27" s="14" t="s">
        <v>77</v>
      </c>
      <c r="C27" s="58">
        <v>275</v>
      </c>
      <c r="D27" s="25">
        <v>145</v>
      </c>
      <c r="E27" s="25">
        <v>112</v>
      </c>
      <c r="F27" s="25">
        <v>18</v>
      </c>
      <c r="G27" s="201">
        <v>30</v>
      </c>
      <c r="H27" s="25">
        <v>14</v>
      </c>
      <c r="I27" s="25">
        <v>10</v>
      </c>
      <c r="J27" s="25">
        <v>6</v>
      </c>
      <c r="K27" s="201">
        <v>11</v>
      </c>
      <c r="L27" s="25">
        <v>9</v>
      </c>
      <c r="M27" s="25">
        <v>1</v>
      </c>
      <c r="N27" s="25">
        <v>1</v>
      </c>
    </row>
    <row r="28" spans="2:14" x14ac:dyDescent="0.2">
      <c r="B28" s="14" t="s">
        <v>76</v>
      </c>
      <c r="C28" s="58">
        <v>208</v>
      </c>
      <c r="D28" s="25">
        <v>44</v>
      </c>
      <c r="E28" s="25">
        <v>164</v>
      </c>
      <c r="F28" s="25" t="s">
        <v>145</v>
      </c>
      <c r="G28" s="201">
        <v>169</v>
      </c>
      <c r="H28" s="25">
        <v>5</v>
      </c>
      <c r="I28" s="25">
        <v>164</v>
      </c>
      <c r="J28" s="25" t="s">
        <v>145</v>
      </c>
      <c r="K28" s="201">
        <v>29</v>
      </c>
      <c r="L28" s="25">
        <v>4</v>
      </c>
      <c r="M28" s="25">
        <v>25</v>
      </c>
      <c r="N28" s="25" t="s">
        <v>145</v>
      </c>
    </row>
    <row r="29" spans="2:14" x14ac:dyDescent="0.2">
      <c r="B29" s="14" t="s">
        <v>75</v>
      </c>
      <c r="C29" s="58">
        <v>1894</v>
      </c>
      <c r="D29" s="25">
        <v>582</v>
      </c>
      <c r="E29" s="25">
        <v>511</v>
      </c>
      <c r="F29" s="25">
        <v>801</v>
      </c>
      <c r="G29" s="201">
        <v>553</v>
      </c>
      <c r="H29" s="25">
        <v>74</v>
      </c>
      <c r="I29" s="25">
        <v>275</v>
      </c>
      <c r="J29" s="25">
        <v>204</v>
      </c>
      <c r="K29" s="201">
        <v>182</v>
      </c>
      <c r="L29" s="25">
        <v>31</v>
      </c>
      <c r="M29" s="25">
        <v>31</v>
      </c>
      <c r="N29" s="25">
        <v>120</v>
      </c>
    </row>
    <row r="30" spans="2:14" x14ac:dyDescent="0.2">
      <c r="B30" s="14" t="s">
        <v>73</v>
      </c>
      <c r="C30" s="58">
        <v>59</v>
      </c>
      <c r="D30" s="25">
        <v>30</v>
      </c>
      <c r="E30" s="25">
        <v>29</v>
      </c>
      <c r="F30" s="25" t="s">
        <v>145</v>
      </c>
      <c r="G30" s="201">
        <v>11</v>
      </c>
      <c r="H30" s="25">
        <v>10</v>
      </c>
      <c r="I30" s="25">
        <v>1</v>
      </c>
      <c r="J30" s="25" t="s">
        <v>145</v>
      </c>
      <c r="K30" s="201" t="s">
        <v>145</v>
      </c>
      <c r="L30" s="25" t="s">
        <v>145</v>
      </c>
      <c r="M30" s="25" t="s">
        <v>145</v>
      </c>
      <c r="N30" s="25" t="s">
        <v>145</v>
      </c>
    </row>
    <row r="31" spans="2:14" x14ac:dyDescent="0.2">
      <c r="B31" s="7" t="s">
        <v>65</v>
      </c>
      <c r="C31" s="26">
        <v>18403</v>
      </c>
      <c r="D31" s="26">
        <v>1354</v>
      </c>
      <c r="E31" s="26">
        <v>13073</v>
      </c>
      <c r="F31" s="26">
        <v>3976</v>
      </c>
      <c r="G31" s="26">
        <v>6330</v>
      </c>
      <c r="H31" s="26">
        <v>226</v>
      </c>
      <c r="I31" s="26">
        <v>4746</v>
      </c>
      <c r="J31" s="26">
        <v>1358</v>
      </c>
      <c r="K31" s="26">
        <v>2578</v>
      </c>
      <c r="L31" s="26">
        <v>161</v>
      </c>
      <c r="M31" s="26">
        <v>1664</v>
      </c>
      <c r="N31" s="26">
        <v>753</v>
      </c>
    </row>
    <row r="32" spans="2:14" x14ac:dyDescent="0.2">
      <c r="B32" s="14" t="s">
        <v>72</v>
      </c>
      <c r="C32" s="58">
        <v>1178</v>
      </c>
      <c r="D32" s="25">
        <v>210</v>
      </c>
      <c r="E32" s="25">
        <v>921</v>
      </c>
      <c r="F32" s="25">
        <v>47</v>
      </c>
      <c r="G32" s="201">
        <v>339</v>
      </c>
      <c r="H32" s="25">
        <v>62</v>
      </c>
      <c r="I32" s="25">
        <v>252</v>
      </c>
      <c r="J32" s="25">
        <v>25</v>
      </c>
      <c r="K32" s="201">
        <v>83</v>
      </c>
      <c r="L32" s="25">
        <v>9</v>
      </c>
      <c r="M32" s="25">
        <v>70</v>
      </c>
      <c r="N32" s="25">
        <v>4</v>
      </c>
    </row>
    <row r="33" spans="2:14" x14ac:dyDescent="0.2">
      <c r="B33" s="14" t="s">
        <v>71</v>
      </c>
      <c r="C33" s="58">
        <v>504</v>
      </c>
      <c r="D33" s="25">
        <v>54</v>
      </c>
      <c r="E33" s="25">
        <v>431</v>
      </c>
      <c r="F33" s="25">
        <v>19</v>
      </c>
      <c r="G33" s="201">
        <v>160</v>
      </c>
      <c r="H33" s="25">
        <v>3</v>
      </c>
      <c r="I33" s="25">
        <v>151</v>
      </c>
      <c r="J33" s="25">
        <v>6</v>
      </c>
      <c r="K33" s="201">
        <v>77</v>
      </c>
      <c r="L33" s="25" t="s">
        <v>145</v>
      </c>
      <c r="M33" s="25">
        <v>76</v>
      </c>
      <c r="N33" s="25">
        <v>1</v>
      </c>
    </row>
    <row r="34" spans="2:14" x14ac:dyDescent="0.2">
      <c r="B34" s="14" t="s">
        <v>70</v>
      </c>
      <c r="C34" s="58">
        <v>45</v>
      </c>
      <c r="D34" s="25">
        <v>45</v>
      </c>
      <c r="E34" s="25" t="s">
        <v>145</v>
      </c>
      <c r="F34" s="25" t="s">
        <v>145</v>
      </c>
      <c r="G34" s="201" t="s">
        <v>145</v>
      </c>
      <c r="H34" s="25" t="s">
        <v>145</v>
      </c>
      <c r="I34" s="25" t="s">
        <v>145</v>
      </c>
      <c r="J34" s="25" t="s">
        <v>145</v>
      </c>
      <c r="K34" s="201">
        <v>1</v>
      </c>
      <c r="L34" s="25">
        <v>1</v>
      </c>
      <c r="M34" s="25" t="s">
        <v>145</v>
      </c>
      <c r="N34" s="25" t="s">
        <v>145</v>
      </c>
    </row>
    <row r="35" spans="2:14" x14ac:dyDescent="0.2">
      <c r="B35" s="14" t="s">
        <v>69</v>
      </c>
      <c r="C35" s="58">
        <v>6083</v>
      </c>
      <c r="D35" s="25">
        <v>861</v>
      </c>
      <c r="E35" s="25">
        <v>2802</v>
      </c>
      <c r="F35" s="25">
        <v>2420</v>
      </c>
      <c r="G35" s="201">
        <v>1640</v>
      </c>
      <c r="H35" s="25">
        <v>142</v>
      </c>
      <c r="I35" s="25">
        <v>883</v>
      </c>
      <c r="J35" s="25">
        <v>615</v>
      </c>
      <c r="K35" s="201">
        <v>863</v>
      </c>
      <c r="L35" s="25">
        <v>136</v>
      </c>
      <c r="M35" s="25">
        <v>275</v>
      </c>
      <c r="N35" s="25">
        <v>452</v>
      </c>
    </row>
    <row r="36" spans="2:14" x14ac:dyDescent="0.2">
      <c r="B36" s="14" t="s">
        <v>68</v>
      </c>
      <c r="C36" s="58">
        <v>9721</v>
      </c>
      <c r="D36" s="25">
        <v>163</v>
      </c>
      <c r="E36" s="25">
        <v>8383</v>
      </c>
      <c r="F36" s="25">
        <v>1175</v>
      </c>
      <c r="G36" s="201">
        <v>3928</v>
      </c>
      <c r="H36" s="25">
        <v>16</v>
      </c>
      <c r="I36" s="25">
        <v>3342</v>
      </c>
      <c r="J36" s="25">
        <v>570</v>
      </c>
      <c r="K36" s="201">
        <v>1453</v>
      </c>
      <c r="L36" s="25">
        <v>13</v>
      </c>
      <c r="M36" s="25">
        <v>1203</v>
      </c>
      <c r="N36" s="25">
        <v>237</v>
      </c>
    </row>
    <row r="37" spans="2:14" x14ac:dyDescent="0.2">
      <c r="B37" s="14" t="s">
        <v>67</v>
      </c>
      <c r="C37" s="58">
        <v>227</v>
      </c>
      <c r="D37" s="25" t="s">
        <v>145</v>
      </c>
      <c r="E37" s="25">
        <v>205</v>
      </c>
      <c r="F37" s="25">
        <v>22</v>
      </c>
      <c r="G37" s="201">
        <v>46</v>
      </c>
      <c r="H37" s="25" t="s">
        <v>145</v>
      </c>
      <c r="I37" s="25">
        <v>31</v>
      </c>
      <c r="J37" s="25">
        <v>15</v>
      </c>
      <c r="K37" s="201">
        <v>17</v>
      </c>
      <c r="L37" s="25" t="s">
        <v>145</v>
      </c>
      <c r="M37" s="25">
        <v>13</v>
      </c>
      <c r="N37" s="25">
        <v>4</v>
      </c>
    </row>
    <row r="38" spans="2:14" x14ac:dyDescent="0.2">
      <c r="B38" s="14" t="s">
        <v>66</v>
      </c>
      <c r="C38" s="58">
        <v>368</v>
      </c>
      <c r="D38" s="25" t="s">
        <v>145</v>
      </c>
      <c r="E38" s="25">
        <v>228</v>
      </c>
      <c r="F38" s="25">
        <v>140</v>
      </c>
      <c r="G38" s="201">
        <v>110</v>
      </c>
      <c r="H38" s="25" t="s">
        <v>145</v>
      </c>
      <c r="I38" s="25">
        <v>58</v>
      </c>
      <c r="J38" s="25">
        <v>52</v>
      </c>
      <c r="K38" s="201">
        <v>21</v>
      </c>
      <c r="L38" s="25" t="s">
        <v>145</v>
      </c>
      <c r="M38" s="25">
        <v>14</v>
      </c>
      <c r="N38" s="25">
        <v>7</v>
      </c>
    </row>
    <row r="39" spans="2:14" x14ac:dyDescent="0.2">
      <c r="B39" s="15" t="s">
        <v>64</v>
      </c>
      <c r="C39" s="59">
        <v>277</v>
      </c>
      <c r="D39" s="27">
        <v>21</v>
      </c>
      <c r="E39" s="27">
        <v>103</v>
      </c>
      <c r="F39" s="27">
        <v>153</v>
      </c>
      <c r="G39" s="202">
        <v>107</v>
      </c>
      <c r="H39" s="27">
        <v>3</v>
      </c>
      <c r="I39" s="27">
        <v>29</v>
      </c>
      <c r="J39" s="27">
        <v>75</v>
      </c>
      <c r="K39" s="202">
        <v>63</v>
      </c>
      <c r="L39" s="27">
        <v>2</v>
      </c>
      <c r="M39" s="27">
        <v>13</v>
      </c>
      <c r="N39" s="27">
        <v>48</v>
      </c>
    </row>
    <row r="40" spans="2:14" x14ac:dyDescent="0.2">
      <c r="B40" s="20" t="s">
        <v>134</v>
      </c>
      <c r="D40" s="1"/>
      <c r="E40" s="1"/>
      <c r="F40" s="1"/>
      <c r="H40" s="1"/>
      <c r="I40" s="1"/>
      <c r="J40" s="1"/>
      <c r="L40" s="1"/>
      <c r="M40" s="1"/>
      <c r="N40" s="1"/>
    </row>
  </sheetData>
  <mergeCells count="4">
    <mergeCell ref="B3:B4"/>
    <mergeCell ref="C3:F3"/>
    <mergeCell ref="G3:J3"/>
    <mergeCell ref="K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2</vt:i4>
      </vt:variant>
    </vt:vector>
  </HeadingPairs>
  <TitlesOfParts>
    <vt:vector size="30" baseType="lpstr">
      <vt:lpstr>0</vt:lpstr>
      <vt:lpstr>Cuadro 3.2.1.a.b.c EST</vt:lpstr>
      <vt:lpstr>Cuadro 3.2.1.a.b.c.NI</vt:lpstr>
      <vt:lpstr>Cuadro 3.2.1.a.b.c.EGR</vt:lpstr>
      <vt:lpstr>Cuadro 3.2.2.a.b.c</vt:lpstr>
      <vt:lpstr>Cuadro 3.2.3.a.b.c</vt:lpstr>
      <vt:lpstr>Cuadro 3.2.4.a.b.c</vt:lpstr>
      <vt:lpstr>Cuadro 3.2.5 y Gr 3.2.1</vt:lpstr>
      <vt:lpstr>Cuadro 3.2.6.a</vt:lpstr>
      <vt:lpstr>Cuadro 3.2.6.b</vt:lpstr>
      <vt:lpstr>Cuadro 3.2.6.c</vt:lpstr>
      <vt:lpstr>Gráficos 3.2.2 a 3.2.6</vt:lpstr>
      <vt:lpstr>Cuadro 3.2.7.a</vt:lpstr>
      <vt:lpstr>Cuadro 3.2.7.b</vt:lpstr>
      <vt:lpstr>Cuadro 3.2.7.c</vt:lpstr>
      <vt:lpstr>Cuadro 3.2.8.a</vt:lpstr>
      <vt:lpstr>Cuadro 3.2.8.b</vt:lpstr>
      <vt:lpstr>Cuadro 3.2.8.c</vt:lpstr>
      <vt:lpstr>Cuadro 3.2.9.a</vt:lpstr>
      <vt:lpstr>Cuadro 3.2.9.b</vt:lpstr>
      <vt:lpstr>Cuadro 3.2.9.c</vt:lpstr>
      <vt:lpstr>Gráficos 3.2.5 a 3.2.7</vt:lpstr>
      <vt:lpstr>Cuadro 3.2.10</vt:lpstr>
      <vt:lpstr>Cuadro 3.2.11</vt:lpstr>
      <vt:lpstr>Cuadro 3.2.12</vt:lpstr>
      <vt:lpstr>Cuadro 3.2.13</vt:lpstr>
      <vt:lpstr>Cuadro 3.2.14</vt:lpstr>
      <vt:lpstr>Hoja3</vt:lpstr>
      <vt:lpstr>'Gráficos 3.2.2 a 3.2.6'!Área_de_impresión</vt:lpstr>
      <vt:lpstr>'Gráficos 3.2.5 a 3.2.7'!Área_de_impresión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spu456hd</dc:creator>
  <cp:lastModifiedBy>Marisol Acosta</cp:lastModifiedBy>
  <dcterms:created xsi:type="dcterms:W3CDTF">2018-01-05T15:57:45Z</dcterms:created>
  <dcterms:modified xsi:type="dcterms:W3CDTF">2019-02-04T15:21:53Z</dcterms:modified>
</cp:coreProperties>
</file>